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remiesteib/Documents/BOULOT/AFAR/modèles documents AFAR site/"/>
    </mc:Choice>
  </mc:AlternateContent>
  <xr:revisionPtr revIDLastSave="0" documentId="13_ncr:1_{3851799B-98D4-A643-924A-D939A7ED8056}" xr6:coauthVersionLast="47" xr6:coauthVersionMax="47" xr10:uidLastSave="{00000000-0000-0000-0000-000000000000}"/>
  <bookViews>
    <workbookView xWindow="0" yWindow="760" windowWidth="30240" windowHeight="18880" tabRatio="719" xr2:uid="{00000000-000D-0000-FFFF-FFFF00000000}"/>
  </bookViews>
  <sheets>
    <sheet name="PDT" sheetId="1" r:id="rId1"/>
  </sheets>
  <definedNames>
    <definedName name="_xlnm.Print_Area" localSheetId="0">PDT!$B$2:$GN$81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" l="1"/>
  <c r="CQ3" i="1" l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CP3" i="1"/>
  <c r="GA3" i="1"/>
  <c r="GB3" i="1"/>
  <c r="GC3" i="1"/>
  <c r="GD3" i="1"/>
  <c r="GE3" i="1"/>
  <c r="GF3" i="1"/>
  <c r="GG3" i="1"/>
  <c r="GH3" i="1"/>
  <c r="GI3" i="1"/>
  <c r="GJ3" i="1"/>
  <c r="GK3" i="1"/>
  <c r="FZ3" i="1"/>
  <c r="GN26" i="1"/>
  <c r="GL27" i="1"/>
  <c r="GL28" i="1"/>
  <c r="GL29" i="1"/>
  <c r="GL30" i="1"/>
  <c r="GL31" i="1"/>
  <c r="GL32" i="1"/>
  <c r="GL33" i="1"/>
  <c r="GL34" i="1"/>
  <c r="GL35" i="1"/>
  <c r="GL36" i="1"/>
  <c r="GL37" i="1"/>
  <c r="GL38" i="1"/>
  <c r="GL39" i="1"/>
  <c r="GL40" i="1"/>
  <c r="GL41" i="1"/>
  <c r="GL42" i="1"/>
  <c r="GL43" i="1"/>
  <c r="GL44" i="1"/>
  <c r="GL45" i="1"/>
  <c r="GL46" i="1"/>
  <c r="GL47" i="1"/>
  <c r="GL48" i="1"/>
  <c r="GL49" i="1"/>
  <c r="GL50" i="1"/>
  <c r="GL51" i="1"/>
  <c r="GL52" i="1"/>
  <c r="GL53" i="1"/>
  <c r="GL54" i="1"/>
  <c r="GL55" i="1"/>
  <c r="GL56" i="1"/>
  <c r="GL57" i="1"/>
  <c r="GL58" i="1"/>
  <c r="GL59" i="1"/>
  <c r="GL60" i="1"/>
  <c r="GL61" i="1"/>
  <c r="GL62" i="1"/>
  <c r="GL63" i="1"/>
  <c r="GL64" i="1"/>
  <c r="GL65" i="1"/>
  <c r="GL66" i="1"/>
  <c r="GL67" i="1"/>
  <c r="GL68" i="1"/>
  <c r="GL69" i="1"/>
  <c r="GL70" i="1"/>
  <c r="GL71" i="1"/>
  <c r="GL72" i="1"/>
  <c r="GL73" i="1"/>
  <c r="GL74" i="1"/>
  <c r="GL75" i="1"/>
  <c r="GL76" i="1"/>
  <c r="GL77" i="1"/>
  <c r="GL78" i="1"/>
  <c r="GL79" i="1"/>
  <c r="GL80" i="1"/>
  <c r="GL81" i="1"/>
  <c r="GL26" i="1"/>
  <c r="FX81" i="1"/>
  <c r="FX80" i="1"/>
  <c r="FX79" i="1"/>
  <c r="FX78" i="1"/>
  <c r="FX77" i="1"/>
  <c r="FX76" i="1"/>
  <c r="FX75" i="1"/>
  <c r="FX74" i="1"/>
  <c r="FX73" i="1"/>
  <c r="FX72" i="1"/>
  <c r="FX71" i="1"/>
  <c r="FX70" i="1"/>
  <c r="FX69" i="1"/>
  <c r="FX68" i="1"/>
  <c r="FX67" i="1"/>
  <c r="FX66" i="1"/>
  <c r="FX65" i="1"/>
  <c r="FX64" i="1"/>
  <c r="FX63" i="1"/>
  <c r="FX62" i="1"/>
  <c r="FX61" i="1"/>
  <c r="FX60" i="1"/>
  <c r="FX59" i="1"/>
  <c r="FX58" i="1"/>
  <c r="FX57" i="1"/>
  <c r="FX56" i="1"/>
  <c r="FX55" i="1"/>
  <c r="FX54" i="1"/>
  <c r="FX53" i="1"/>
  <c r="FX52" i="1"/>
  <c r="FX51" i="1"/>
  <c r="FX50" i="1"/>
  <c r="FX49" i="1"/>
  <c r="FX48" i="1"/>
  <c r="FX47" i="1"/>
  <c r="FX46" i="1"/>
  <c r="FX45" i="1"/>
  <c r="FX44" i="1"/>
  <c r="FX43" i="1"/>
  <c r="FX42" i="1"/>
  <c r="FX41" i="1"/>
  <c r="FX40" i="1"/>
  <c r="FX39" i="1"/>
  <c r="FX38" i="1"/>
  <c r="FX37" i="1"/>
  <c r="FX36" i="1"/>
  <c r="FX35" i="1"/>
  <c r="FX34" i="1"/>
  <c r="FX33" i="1"/>
  <c r="FX32" i="1"/>
  <c r="FX31" i="1"/>
  <c r="FX30" i="1"/>
  <c r="FX29" i="1"/>
  <c r="FX28" i="1"/>
  <c r="FX27" i="1"/>
  <c r="FX26" i="1"/>
  <c r="FW14" i="1"/>
  <c r="FV14" i="1"/>
  <c r="FU14" i="1"/>
  <c r="FT14" i="1"/>
  <c r="FS14" i="1"/>
  <c r="FR14" i="1"/>
  <c r="FQ14" i="1"/>
  <c r="FP14" i="1"/>
  <c r="FO14" i="1"/>
  <c r="FN14" i="1"/>
  <c r="FW3" i="1"/>
  <c r="FV3" i="1"/>
  <c r="FU3" i="1"/>
  <c r="FT3" i="1"/>
  <c r="FS3" i="1"/>
  <c r="FR3" i="1"/>
  <c r="FQ3" i="1"/>
  <c r="FP3" i="1"/>
  <c r="FO3" i="1"/>
  <c r="FN3" i="1"/>
  <c r="FM81" i="1"/>
  <c r="FM80" i="1"/>
  <c r="FM79" i="1"/>
  <c r="FM78" i="1"/>
  <c r="FM77" i="1"/>
  <c r="FM76" i="1"/>
  <c r="FM75" i="1"/>
  <c r="FM74" i="1"/>
  <c r="FM73" i="1"/>
  <c r="FM72" i="1"/>
  <c r="FM71" i="1"/>
  <c r="FM70" i="1"/>
  <c r="FM69" i="1"/>
  <c r="FM68" i="1"/>
  <c r="FM67" i="1"/>
  <c r="FM66" i="1"/>
  <c r="FM65" i="1"/>
  <c r="FM64" i="1"/>
  <c r="FM63" i="1"/>
  <c r="FM62" i="1"/>
  <c r="FM61" i="1"/>
  <c r="FM60" i="1"/>
  <c r="FM59" i="1"/>
  <c r="FM58" i="1"/>
  <c r="FM57" i="1"/>
  <c r="FM56" i="1"/>
  <c r="FM55" i="1"/>
  <c r="FM54" i="1"/>
  <c r="FM53" i="1"/>
  <c r="FM52" i="1"/>
  <c r="FM51" i="1"/>
  <c r="FM50" i="1"/>
  <c r="FM49" i="1"/>
  <c r="FM48" i="1"/>
  <c r="FM47" i="1"/>
  <c r="FM46" i="1"/>
  <c r="FM45" i="1"/>
  <c r="FM44" i="1"/>
  <c r="FM43" i="1"/>
  <c r="FM42" i="1"/>
  <c r="FM41" i="1"/>
  <c r="FM40" i="1"/>
  <c r="FM39" i="1"/>
  <c r="FM38" i="1"/>
  <c r="FM37" i="1"/>
  <c r="FM36" i="1"/>
  <c r="FM35" i="1"/>
  <c r="FM34" i="1"/>
  <c r="FM33" i="1"/>
  <c r="FM32" i="1"/>
  <c r="FM31" i="1"/>
  <c r="FM30" i="1"/>
  <c r="FM29" i="1"/>
  <c r="FM28" i="1"/>
  <c r="FM27" i="1"/>
  <c r="FM26" i="1"/>
  <c r="FK14" i="1"/>
  <c r="FJ14" i="1"/>
  <c r="FI14" i="1"/>
  <c r="FH14" i="1"/>
  <c r="FG14" i="1"/>
  <c r="FL3" i="1"/>
  <c r="FK3" i="1"/>
  <c r="FJ3" i="1"/>
  <c r="FI3" i="1"/>
  <c r="FH3" i="1"/>
  <c r="FG3" i="1"/>
  <c r="FF27" i="1"/>
  <c r="FF28" i="1"/>
  <c r="FF29" i="1"/>
  <c r="FF30" i="1"/>
  <c r="FF31" i="1"/>
  <c r="FF32" i="1"/>
  <c r="FF33" i="1"/>
  <c r="FF34" i="1"/>
  <c r="FF35" i="1"/>
  <c r="FF36" i="1"/>
  <c r="FF37" i="1"/>
  <c r="FF38" i="1"/>
  <c r="FF39" i="1"/>
  <c r="FF40" i="1"/>
  <c r="FF41" i="1"/>
  <c r="FF42" i="1"/>
  <c r="FF43" i="1"/>
  <c r="FF44" i="1"/>
  <c r="FF45" i="1"/>
  <c r="FF46" i="1"/>
  <c r="FF47" i="1"/>
  <c r="FF48" i="1"/>
  <c r="FF49" i="1"/>
  <c r="FF50" i="1"/>
  <c r="FF51" i="1"/>
  <c r="FF52" i="1"/>
  <c r="FF53" i="1"/>
  <c r="FF54" i="1"/>
  <c r="FF55" i="1"/>
  <c r="FF56" i="1"/>
  <c r="FF57" i="1"/>
  <c r="FF58" i="1"/>
  <c r="FF59" i="1"/>
  <c r="FF60" i="1"/>
  <c r="FF61" i="1"/>
  <c r="FF62" i="1"/>
  <c r="FF63" i="1"/>
  <c r="FF64" i="1"/>
  <c r="FF65" i="1"/>
  <c r="FF66" i="1"/>
  <c r="FF67" i="1"/>
  <c r="FF68" i="1"/>
  <c r="FF69" i="1"/>
  <c r="FF70" i="1"/>
  <c r="FF71" i="1"/>
  <c r="FF72" i="1"/>
  <c r="FF73" i="1"/>
  <c r="FF74" i="1"/>
  <c r="FF75" i="1"/>
  <c r="FF76" i="1"/>
  <c r="FF77" i="1"/>
  <c r="FF78" i="1"/>
  <c r="FF79" i="1"/>
  <c r="FF80" i="1"/>
  <c r="FF81" i="1"/>
  <c r="FF26" i="1"/>
  <c r="FD14" i="1"/>
  <c r="FC14" i="1"/>
  <c r="FB14" i="1"/>
  <c r="FA14" i="1"/>
  <c r="EZ14" i="1"/>
  <c r="FE3" i="1"/>
  <c r="FD3" i="1"/>
  <c r="FC3" i="1"/>
  <c r="FB3" i="1"/>
  <c r="FA3" i="1"/>
  <c r="EZ3" i="1"/>
  <c r="EY81" i="1"/>
  <c r="EY80" i="1"/>
  <c r="EY79" i="1"/>
  <c r="EY78" i="1"/>
  <c r="EY77" i="1"/>
  <c r="EY76" i="1"/>
  <c r="EY75" i="1"/>
  <c r="EY74" i="1"/>
  <c r="EY73" i="1"/>
  <c r="EY72" i="1"/>
  <c r="EY71" i="1"/>
  <c r="EY70" i="1"/>
  <c r="EY69" i="1"/>
  <c r="EY68" i="1"/>
  <c r="EY67" i="1"/>
  <c r="EY66" i="1"/>
  <c r="EY65" i="1"/>
  <c r="EY64" i="1"/>
  <c r="EY63" i="1"/>
  <c r="EY62" i="1"/>
  <c r="EY61" i="1"/>
  <c r="EY60" i="1"/>
  <c r="EY59" i="1"/>
  <c r="EY58" i="1"/>
  <c r="EY57" i="1"/>
  <c r="EY56" i="1"/>
  <c r="EY55" i="1"/>
  <c r="EY54" i="1"/>
  <c r="EY53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X14" i="1"/>
  <c r="EW14" i="1"/>
  <c r="EV14" i="1"/>
  <c r="EU14" i="1"/>
  <c r="ET14" i="1"/>
  <c r="EX3" i="1"/>
  <c r="EW3" i="1"/>
  <c r="EV3" i="1"/>
  <c r="EU3" i="1"/>
  <c r="ET3" i="1"/>
  <c r="EN3" i="1"/>
  <c r="EO3" i="1"/>
  <c r="EH14" i="1"/>
  <c r="EI14" i="1"/>
  <c r="EJ14" i="1"/>
  <c r="EK14" i="1"/>
  <c r="EH3" i="1"/>
  <c r="EI3" i="1"/>
  <c r="EJ3" i="1"/>
  <c r="EK3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43" i="1"/>
  <c r="EM44" i="1"/>
  <c r="EM45" i="1"/>
  <c r="EM46" i="1"/>
  <c r="EM47" i="1"/>
  <c r="EM48" i="1"/>
  <c r="EM49" i="1"/>
  <c r="EM50" i="1"/>
  <c r="EM51" i="1"/>
  <c r="EM52" i="1"/>
  <c r="EM53" i="1"/>
  <c r="EM54" i="1"/>
  <c r="EM55" i="1"/>
  <c r="EM56" i="1"/>
  <c r="EM57" i="1"/>
  <c r="EM58" i="1"/>
  <c r="EM59" i="1"/>
  <c r="EM60" i="1"/>
  <c r="EM61" i="1"/>
  <c r="EM62" i="1"/>
  <c r="EM63" i="1"/>
  <c r="EM64" i="1"/>
  <c r="EM65" i="1"/>
  <c r="EM66" i="1"/>
  <c r="EM67" i="1"/>
  <c r="EM68" i="1"/>
  <c r="EM69" i="1"/>
  <c r="EM70" i="1"/>
  <c r="EM71" i="1"/>
  <c r="EM72" i="1"/>
  <c r="EM73" i="1"/>
  <c r="EM74" i="1"/>
  <c r="EM75" i="1"/>
  <c r="EM76" i="1"/>
  <c r="EM77" i="1"/>
  <c r="EM78" i="1"/>
  <c r="EM79" i="1"/>
  <c r="EM80" i="1"/>
  <c r="EM81" i="1"/>
  <c r="EM26" i="1"/>
  <c r="EL3" i="1"/>
  <c r="EF3" i="1"/>
  <c r="EG14" i="1"/>
  <c r="EE14" i="1"/>
  <c r="ED14" i="1"/>
  <c r="EC14" i="1"/>
  <c r="EB14" i="1"/>
  <c r="EA14" i="1"/>
  <c r="EG3" i="1"/>
  <c r="EE3" i="1"/>
  <c r="ED3" i="1"/>
  <c r="EC3" i="1"/>
  <c r="EB3" i="1"/>
  <c r="EA3" i="1"/>
  <c r="FN2" i="1" l="1"/>
  <c r="FZ2" i="1"/>
  <c r="FG2" i="1"/>
  <c r="EZ2" i="1"/>
  <c r="ET2" i="1"/>
  <c r="EA2" i="1"/>
  <c r="DQ14" i="1" l="1"/>
  <c r="DR14" i="1"/>
  <c r="DS14" i="1"/>
  <c r="DT14" i="1"/>
  <c r="DU14" i="1"/>
  <c r="DV14" i="1"/>
  <c r="DW14" i="1"/>
  <c r="DX14" i="1"/>
  <c r="DY14" i="1"/>
  <c r="DQ3" i="1"/>
  <c r="DR3" i="1"/>
  <c r="DS3" i="1"/>
  <c r="DT3" i="1"/>
  <c r="DU3" i="1"/>
  <c r="DV3" i="1"/>
  <c r="DW3" i="1"/>
  <c r="DX3" i="1"/>
  <c r="DY3" i="1"/>
  <c r="DP3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39" i="1"/>
  <c r="DZ40" i="1"/>
  <c r="DZ41" i="1"/>
  <c r="DZ42" i="1"/>
  <c r="DZ43" i="1"/>
  <c r="DZ44" i="1"/>
  <c r="DZ45" i="1"/>
  <c r="DZ46" i="1"/>
  <c r="DZ47" i="1"/>
  <c r="DZ48" i="1"/>
  <c r="DZ49" i="1"/>
  <c r="DZ50" i="1"/>
  <c r="DZ51" i="1"/>
  <c r="DZ52" i="1"/>
  <c r="DZ53" i="1"/>
  <c r="DZ54" i="1"/>
  <c r="DZ55" i="1"/>
  <c r="DZ56" i="1"/>
  <c r="DZ57" i="1"/>
  <c r="DZ58" i="1"/>
  <c r="DZ59" i="1"/>
  <c r="DZ60" i="1"/>
  <c r="DZ61" i="1"/>
  <c r="DZ62" i="1"/>
  <c r="DZ63" i="1"/>
  <c r="DZ64" i="1"/>
  <c r="DZ65" i="1"/>
  <c r="DZ66" i="1"/>
  <c r="DZ67" i="1"/>
  <c r="DZ68" i="1"/>
  <c r="DZ69" i="1"/>
  <c r="DZ70" i="1"/>
  <c r="DZ71" i="1"/>
  <c r="DZ72" i="1"/>
  <c r="DZ73" i="1"/>
  <c r="DZ74" i="1"/>
  <c r="DZ75" i="1"/>
  <c r="DZ76" i="1"/>
  <c r="DZ77" i="1"/>
  <c r="DZ78" i="1"/>
  <c r="DZ79" i="1"/>
  <c r="DZ80" i="1"/>
  <c r="DZ81" i="1"/>
  <c r="DZ26" i="1"/>
  <c r="DP14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O68" i="1"/>
  <c r="DO69" i="1"/>
  <c r="DO70" i="1"/>
  <c r="DO71" i="1"/>
  <c r="DO72" i="1"/>
  <c r="DO73" i="1"/>
  <c r="DO74" i="1"/>
  <c r="DO75" i="1"/>
  <c r="DO76" i="1"/>
  <c r="DO77" i="1"/>
  <c r="DO78" i="1"/>
  <c r="DO79" i="1"/>
  <c r="DO80" i="1"/>
  <c r="DO81" i="1"/>
  <c r="D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26" i="1"/>
  <c r="BR3" i="1"/>
  <c r="BQ3" i="1"/>
  <c r="DP2" i="1" l="1"/>
  <c r="CQ14" i="1" l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CP14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S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V3" i="1"/>
  <c r="EP64" i="1"/>
  <c r="E26" i="1"/>
  <c r="GM26" i="1" s="1"/>
  <c r="O10" i="1" l="1"/>
  <c r="O9" i="1"/>
  <c r="O8" i="1"/>
  <c r="V2" i="1"/>
  <c r="CP2" i="1"/>
  <c r="BU2" i="1"/>
  <c r="EP44" i="1" l="1"/>
  <c r="EP43" i="1"/>
  <c r="EP42" i="1"/>
  <c r="EP41" i="1"/>
  <c r="EP40" i="1"/>
  <c r="EP71" i="1" l="1"/>
  <c r="EP72" i="1"/>
  <c r="EP65" i="1"/>
  <c r="EP79" i="1"/>
  <c r="EP78" i="1"/>
  <c r="EP62" i="1"/>
  <c r="EP61" i="1"/>
  <c r="EP77" i="1"/>
  <c r="EP76" i="1"/>
  <c r="EP75" i="1"/>
  <c r="EP50" i="1" l="1"/>
  <c r="EP49" i="1"/>
  <c r="EP51" i="1"/>
  <c r="EP57" i="1"/>
  <c r="EP70" i="1"/>
  <c r="EP69" i="1"/>
  <c r="EP68" i="1"/>
  <c r="EP63" i="1"/>
  <c r="EP58" i="1"/>
  <c r="EP56" i="1"/>
  <c r="EP55" i="1"/>
  <c r="EP54" i="1"/>
  <c r="EP30" i="1"/>
  <c r="EP47" i="1"/>
  <c r="EP48" i="1"/>
  <c r="EP37" i="1"/>
  <c r="EP36" i="1"/>
  <c r="EP35" i="1"/>
  <c r="EP34" i="1"/>
  <c r="EP33" i="1"/>
  <c r="EP26" i="1"/>
  <c r="EP27" i="1"/>
  <c r="O5" i="1"/>
  <c r="EP29" i="1"/>
  <c r="EP28" i="1"/>
  <c r="EP146" i="1"/>
  <c r="EP147" i="1"/>
  <c r="EP148" i="1"/>
  <c r="EP149" i="1"/>
  <c r="EP150" i="1"/>
  <c r="EP151" i="1"/>
  <c r="EP152" i="1"/>
  <c r="EP153" i="1"/>
  <c r="EP154" i="1"/>
  <c r="EP155" i="1"/>
  <c r="EP156" i="1"/>
  <c r="ER156" i="1"/>
  <c r="EQ156" i="1"/>
  <c r="ER155" i="1"/>
  <c r="EQ155" i="1"/>
  <c r="ER154" i="1"/>
  <c r="EQ154" i="1"/>
  <c r="ER153" i="1"/>
  <c r="EQ153" i="1"/>
  <c r="ER152" i="1"/>
  <c r="EQ152" i="1"/>
  <c r="ER151" i="1"/>
  <c r="EQ151" i="1"/>
  <c r="ER150" i="1"/>
  <c r="EQ150" i="1"/>
  <c r="ER149" i="1"/>
  <c r="EQ149" i="1"/>
  <c r="ER148" i="1"/>
  <c r="EQ148" i="1"/>
  <c r="ER147" i="1"/>
  <c r="EQ147" i="1"/>
  <c r="ER146" i="1"/>
  <c r="EQ146" i="1"/>
  <c r="EP3" i="1" l="1"/>
  <c r="O11" i="1" s="1"/>
  <c r="F27" i="1" l="1"/>
  <c r="GN27" i="1" s="1"/>
  <c r="ER26" i="1"/>
  <c r="ER27" i="1" l="1"/>
  <c r="F28" i="1"/>
  <c r="GN28" i="1" s="1"/>
  <c r="EQ26" i="1"/>
  <c r="E27" i="1"/>
  <c r="GM27" i="1" s="1"/>
  <c r="ER28" i="1" l="1"/>
  <c r="E28" i="1"/>
  <c r="GM28" i="1" s="1"/>
  <c r="EQ27" i="1"/>
  <c r="F29" i="1"/>
  <c r="GN29" i="1" s="1"/>
  <c r="ER29" i="1" l="1"/>
  <c r="F30" i="1"/>
  <c r="GN30" i="1" s="1"/>
  <c r="E29" i="1"/>
  <c r="GM29" i="1" s="1"/>
  <c r="EQ28" i="1"/>
  <c r="ER30" i="1" l="1"/>
  <c r="E30" i="1"/>
  <c r="GM30" i="1" s="1"/>
  <c r="EQ29" i="1"/>
  <c r="F31" i="1"/>
  <c r="GN31" i="1" s="1"/>
  <c r="ER31" i="1" l="1"/>
  <c r="F32" i="1"/>
  <c r="GN32" i="1" s="1"/>
  <c r="EQ30" i="1"/>
  <c r="E31" i="1"/>
  <c r="GM31" i="1" s="1"/>
  <c r="ER32" i="1" l="1"/>
  <c r="E32" i="1"/>
  <c r="GM32" i="1" s="1"/>
  <c r="EQ31" i="1"/>
  <c r="F33" i="1"/>
  <c r="GN33" i="1" s="1"/>
  <c r="ER33" i="1" l="1"/>
  <c r="F34" i="1"/>
  <c r="GN34" i="1" s="1"/>
  <c r="EQ32" i="1"/>
  <c r="E33" i="1"/>
  <c r="GM33" i="1" s="1"/>
  <c r="ER34" i="1" l="1"/>
  <c r="E34" i="1"/>
  <c r="GM34" i="1" s="1"/>
  <c r="EQ33" i="1"/>
  <c r="F35" i="1"/>
  <c r="GN35" i="1" s="1"/>
  <c r="ER35" i="1" l="1"/>
  <c r="F36" i="1"/>
  <c r="GN36" i="1" s="1"/>
  <c r="EQ34" i="1"/>
  <c r="E35" i="1"/>
  <c r="GM35" i="1" s="1"/>
  <c r="ER36" i="1" l="1"/>
  <c r="EQ35" i="1"/>
  <c r="E36" i="1"/>
  <c r="GM36" i="1" s="1"/>
  <c r="F37" i="1"/>
  <c r="GN37" i="1" s="1"/>
  <c r="F38" i="1" l="1"/>
  <c r="GN38" i="1" s="1"/>
  <c r="ER37" i="1"/>
  <c r="E37" i="1"/>
  <c r="GM37" i="1" s="1"/>
  <c r="EQ36" i="1"/>
  <c r="E38" i="1" l="1"/>
  <c r="GM38" i="1" s="1"/>
  <c r="F39" i="1"/>
  <c r="GN39" i="1" s="1"/>
  <c r="ER38" i="1"/>
  <c r="EQ37" i="1"/>
  <c r="ER39" i="1" l="1"/>
  <c r="F40" i="1"/>
  <c r="GN40" i="1" s="1"/>
  <c r="E39" i="1"/>
  <c r="GM39" i="1" s="1"/>
  <c r="EQ38" i="1"/>
  <c r="E40" i="1" l="1"/>
  <c r="GM40" i="1" s="1"/>
  <c r="EQ39" i="1"/>
  <c r="ER40" i="1"/>
  <c r="F41" i="1"/>
  <c r="GN41" i="1" s="1"/>
  <c r="ER41" i="1" l="1"/>
  <c r="F42" i="1"/>
  <c r="GN42" i="1" s="1"/>
  <c r="EQ40" i="1"/>
  <c r="E41" i="1"/>
  <c r="GM41" i="1" s="1"/>
  <c r="E42" i="1" l="1"/>
  <c r="GM42" i="1" s="1"/>
  <c r="EQ41" i="1"/>
  <c r="ER42" i="1"/>
  <c r="F43" i="1"/>
  <c r="GN43" i="1" s="1"/>
  <c r="ER43" i="1" l="1"/>
  <c r="F44" i="1"/>
  <c r="GN44" i="1" s="1"/>
  <c r="EQ42" i="1"/>
  <c r="E43" i="1"/>
  <c r="GM43" i="1" s="1"/>
  <c r="E44" i="1" l="1"/>
  <c r="GM44" i="1" s="1"/>
  <c r="EQ43" i="1"/>
  <c r="ER44" i="1"/>
  <c r="F45" i="1"/>
  <c r="GN45" i="1" s="1"/>
  <c r="ER45" i="1" l="1"/>
  <c r="F46" i="1"/>
  <c r="GN46" i="1" s="1"/>
  <c r="EQ44" i="1"/>
  <c r="E45" i="1"/>
  <c r="GM45" i="1" s="1"/>
  <c r="EQ45" i="1" l="1"/>
  <c r="E46" i="1"/>
  <c r="GM46" i="1" s="1"/>
  <c r="F47" i="1"/>
  <c r="GN47" i="1" s="1"/>
  <c r="ER46" i="1"/>
  <c r="ER47" i="1" l="1"/>
  <c r="F48" i="1"/>
  <c r="GN48" i="1" s="1"/>
  <c r="E47" i="1"/>
  <c r="GM47" i="1" s="1"/>
  <c r="EQ47" i="1" l="1"/>
  <c r="E48" i="1"/>
  <c r="GM48" i="1" s="1"/>
  <c r="ER48" i="1"/>
  <c r="F49" i="1"/>
  <c r="GN49" i="1" s="1"/>
  <c r="ER49" i="1" l="1"/>
  <c r="F50" i="1"/>
  <c r="GN50" i="1" s="1"/>
  <c r="E49" i="1"/>
  <c r="GM49" i="1" s="1"/>
  <c r="EQ48" i="1"/>
  <c r="E50" i="1" l="1"/>
  <c r="GM50" i="1" s="1"/>
  <c r="EQ49" i="1"/>
  <c r="ER50" i="1"/>
  <c r="F51" i="1"/>
  <c r="GN51" i="1" s="1"/>
  <c r="ER51" i="1" l="1"/>
  <c r="F52" i="1"/>
  <c r="GN52" i="1" s="1"/>
  <c r="E51" i="1"/>
  <c r="GM51" i="1" s="1"/>
  <c r="EQ50" i="1"/>
  <c r="F53" i="1" l="1"/>
  <c r="GN53" i="1" s="1"/>
  <c r="ER52" i="1"/>
  <c r="E52" i="1"/>
  <c r="GM52" i="1" s="1"/>
  <c r="EQ51" i="1"/>
  <c r="E53" i="1" l="1"/>
  <c r="GM53" i="1" s="1"/>
  <c r="EQ52" i="1"/>
  <c r="F54" i="1"/>
  <c r="GN54" i="1" s="1"/>
  <c r="ER53" i="1"/>
  <c r="F55" i="1" l="1"/>
  <c r="GN55" i="1" s="1"/>
  <c r="ER54" i="1"/>
  <c r="E54" i="1"/>
  <c r="GM54" i="1" s="1"/>
  <c r="EQ53" i="1"/>
  <c r="E55" i="1" l="1"/>
  <c r="GM55" i="1" s="1"/>
  <c r="EQ54" i="1"/>
  <c r="F56" i="1"/>
  <c r="GN56" i="1" s="1"/>
  <c r="ER55" i="1"/>
  <c r="F57" i="1" l="1"/>
  <c r="GN57" i="1" s="1"/>
  <c r="ER56" i="1"/>
  <c r="E56" i="1"/>
  <c r="GM56" i="1" s="1"/>
  <c r="EQ55" i="1"/>
  <c r="E57" i="1" l="1"/>
  <c r="GM57" i="1" s="1"/>
  <c r="EQ56" i="1"/>
  <c r="F58" i="1"/>
  <c r="GN58" i="1" s="1"/>
  <c r="ER57" i="1"/>
  <c r="F59" i="1" l="1"/>
  <c r="GN59" i="1" s="1"/>
  <c r="ER58" i="1"/>
  <c r="E58" i="1"/>
  <c r="GM58" i="1" s="1"/>
  <c r="EQ57" i="1"/>
  <c r="E59" i="1" l="1"/>
  <c r="GM59" i="1" s="1"/>
  <c r="EQ58" i="1"/>
  <c r="F60" i="1"/>
  <c r="GN60" i="1" s="1"/>
  <c r="ER59" i="1"/>
  <c r="F61" i="1" l="1"/>
  <c r="GN61" i="1" s="1"/>
  <c r="ER60" i="1"/>
  <c r="E60" i="1"/>
  <c r="GM60" i="1" s="1"/>
  <c r="EQ59" i="1"/>
  <c r="E61" i="1" l="1"/>
  <c r="GM61" i="1" s="1"/>
  <c r="EQ60" i="1"/>
  <c r="ER61" i="1"/>
  <c r="F62" i="1"/>
  <c r="GN62" i="1" s="1"/>
  <c r="ER62" i="1" l="1"/>
  <c r="F63" i="1"/>
  <c r="GN63" i="1" s="1"/>
  <c r="E62" i="1"/>
  <c r="GM62" i="1" s="1"/>
  <c r="EQ61" i="1"/>
  <c r="E63" i="1" l="1"/>
  <c r="GM63" i="1" s="1"/>
  <c r="EQ62" i="1"/>
  <c r="F64" i="1"/>
  <c r="GN64" i="1" s="1"/>
  <c r="ER63" i="1"/>
  <c r="ER64" i="1" l="1"/>
  <c r="F65" i="1"/>
  <c r="GN65" i="1" s="1"/>
  <c r="E64" i="1"/>
  <c r="GM64" i="1" s="1"/>
  <c r="EQ63" i="1"/>
  <c r="E65" i="1" l="1"/>
  <c r="GM65" i="1" s="1"/>
  <c r="EQ64" i="1"/>
  <c r="ER65" i="1"/>
  <c r="F66" i="1"/>
  <c r="GN66" i="1" s="1"/>
  <c r="E66" i="1" l="1"/>
  <c r="GM66" i="1" s="1"/>
  <c r="EQ65" i="1"/>
  <c r="F67" i="1"/>
  <c r="GN67" i="1" s="1"/>
  <c r="ER66" i="1"/>
  <c r="E67" i="1" l="1"/>
  <c r="GM67" i="1" s="1"/>
  <c r="EQ66" i="1"/>
  <c r="F68" i="1"/>
  <c r="GN68" i="1" s="1"/>
  <c r="ER67" i="1"/>
  <c r="F69" i="1" l="1"/>
  <c r="GN69" i="1" s="1"/>
  <c r="ER68" i="1"/>
  <c r="E68" i="1"/>
  <c r="GM68" i="1" s="1"/>
  <c r="EQ67" i="1"/>
  <c r="E69" i="1" l="1"/>
  <c r="GM69" i="1" s="1"/>
  <c r="EQ68" i="1"/>
  <c r="F70" i="1"/>
  <c r="GN70" i="1" s="1"/>
  <c r="ER69" i="1"/>
  <c r="F71" i="1" l="1"/>
  <c r="GN71" i="1" s="1"/>
  <c r="ER70" i="1"/>
  <c r="E70" i="1"/>
  <c r="GM70" i="1" s="1"/>
  <c r="EQ69" i="1"/>
  <c r="E71" i="1" l="1"/>
  <c r="GM71" i="1" s="1"/>
  <c r="EQ70" i="1"/>
  <c r="ER71" i="1"/>
  <c r="F72" i="1"/>
  <c r="GN72" i="1" s="1"/>
  <c r="F73" i="1" l="1"/>
  <c r="GN73" i="1" s="1"/>
  <c r="ER72" i="1"/>
  <c r="E72" i="1"/>
  <c r="GM72" i="1" s="1"/>
  <c r="EQ71" i="1"/>
  <c r="E73" i="1" l="1"/>
  <c r="GM73" i="1" s="1"/>
  <c r="F74" i="1"/>
  <c r="GN74" i="1" s="1"/>
  <c r="ER73" i="1"/>
  <c r="F75" i="1" l="1"/>
  <c r="GN75" i="1" s="1"/>
  <c r="ER74" i="1"/>
  <c r="E74" i="1"/>
  <c r="GM74" i="1" s="1"/>
  <c r="EQ73" i="1"/>
  <c r="E75" i="1" l="1"/>
  <c r="GM75" i="1" s="1"/>
  <c r="EQ74" i="1"/>
  <c r="ER75" i="1"/>
  <c r="F76" i="1"/>
  <c r="GN76" i="1" s="1"/>
  <c r="ER76" i="1" l="1"/>
  <c r="F77" i="1"/>
  <c r="GN77" i="1" s="1"/>
  <c r="E76" i="1"/>
  <c r="GM76" i="1" s="1"/>
  <c r="EQ75" i="1"/>
  <c r="E77" i="1" l="1"/>
  <c r="GM77" i="1" s="1"/>
  <c r="EQ76" i="1"/>
  <c r="ER77" i="1"/>
  <c r="F78" i="1"/>
  <c r="GN78" i="1" s="1"/>
  <c r="E78" i="1" l="1"/>
  <c r="GM78" i="1" s="1"/>
  <c r="EQ77" i="1"/>
  <c r="ER78" i="1"/>
  <c r="F79" i="1"/>
  <c r="GN79" i="1" s="1"/>
  <c r="ER79" i="1" l="1"/>
  <c r="F80" i="1"/>
  <c r="GN80" i="1" s="1"/>
  <c r="E79" i="1"/>
  <c r="GM79" i="1" s="1"/>
  <c r="EQ78" i="1"/>
  <c r="E80" i="1" l="1"/>
  <c r="GM80" i="1" s="1"/>
  <c r="EQ79" i="1"/>
  <c r="F81" i="1"/>
  <c r="GN81" i="1" s="1"/>
  <c r="ER80" i="1"/>
  <c r="E81" i="1" l="1"/>
  <c r="GM81" i="1" s="1"/>
  <c r="EQ80" i="1"/>
  <c r="ER81" i="1"/>
  <c r="EQ81" i="1" l="1"/>
</calcChain>
</file>

<file path=xl/sharedStrings.xml><?xml version="1.0" encoding="utf-8"?>
<sst xmlns="http://schemas.openxmlformats.org/spreadsheetml/2006/main" count="272" uniqueCount="220">
  <si>
    <t>JOURS DE TOURNAGE</t>
  </si>
  <si>
    <t>RÉCAPITULATIF</t>
  </si>
  <si>
    <t>SÉQUENCES</t>
  </si>
  <si>
    <t xml:space="preserve"> </t>
  </si>
  <si>
    <t>VFX</t>
  </si>
  <si>
    <t>I/E</t>
  </si>
  <si>
    <t>DATES</t>
  </si>
  <si>
    <t>S</t>
  </si>
  <si>
    <t>M</t>
  </si>
  <si>
    <t>EFFET</t>
  </si>
  <si>
    <t>DATES</t>
    <phoneticPr fontId="22" type="noConversion"/>
  </si>
  <si>
    <t>INT</t>
  </si>
  <si>
    <t>JOUR</t>
  </si>
  <si>
    <t>J/N</t>
  </si>
  <si>
    <t>NUIT</t>
  </si>
  <si>
    <t>EXT</t>
  </si>
  <si>
    <t>C1</t>
  </si>
  <si>
    <t>C2</t>
  </si>
  <si>
    <t>D2</t>
  </si>
  <si>
    <t>DRONE</t>
  </si>
  <si>
    <t>VOYAGE VERS CAMARGUE</t>
  </si>
  <si>
    <t>119, 120, 121, 122, 123</t>
  </si>
  <si>
    <r>
      <t xml:space="preserve">ODÉON INT - </t>
    </r>
    <r>
      <rPr>
        <sz val="14"/>
        <rFont val="Arial"/>
        <family val="2"/>
      </rPr>
      <t>Salle, Scène, Côté Jardin, Côté Cour</t>
    </r>
  </si>
  <si>
    <t>J/C/4DN</t>
  </si>
  <si>
    <r>
      <t>31, 125, 127, 129 —</t>
    </r>
    <r>
      <rPr>
        <sz val="14"/>
        <color rgb="FFFF6600"/>
        <rFont val="Arial"/>
        <family val="2"/>
      </rPr>
      <t xml:space="preserve"> Multipass Figu</t>
    </r>
  </si>
  <si>
    <r>
      <t xml:space="preserve">EqA: ODÉON EXT/ ODÉON INT </t>
    </r>
    <r>
      <rPr>
        <sz val="14"/>
        <rFont val="Arial"/>
        <family val="2"/>
      </rPr>
      <t xml:space="preserve">- Salle, Scène </t>
    </r>
    <r>
      <rPr>
        <b/>
        <sz val="14"/>
        <rFont val="Arial"/>
        <family val="2"/>
      </rPr>
      <t xml:space="preserve">— </t>
    </r>
    <r>
      <rPr>
        <b/>
        <sz val="14"/>
        <color rgb="FFFF6600"/>
        <rFont val="Arial"/>
        <family val="2"/>
      </rPr>
      <t xml:space="preserve">EqB: ODÉON INT - </t>
    </r>
    <r>
      <rPr>
        <sz val="14"/>
        <color rgb="FFFF6600"/>
        <rFont val="Arial"/>
        <family val="2"/>
      </rPr>
      <t>Multipass</t>
    </r>
    <r>
      <rPr>
        <b/>
        <sz val="14"/>
        <color rgb="FFFF6600"/>
        <rFont val="Arial"/>
        <family val="2"/>
      </rPr>
      <t xml:space="preserve"> </t>
    </r>
  </si>
  <si>
    <r>
      <t xml:space="preserve">EqA: ROUTE MARAIS / PLAGE — </t>
    </r>
    <r>
      <rPr>
        <b/>
        <sz val="14"/>
        <color rgb="FFFF6600"/>
        <rFont val="Arial"/>
        <family val="2"/>
      </rPr>
      <t xml:space="preserve">EqB: </t>
    </r>
    <r>
      <rPr>
        <sz val="14"/>
        <color rgb="FFFF6600"/>
        <rFont val="Arial"/>
        <family val="2"/>
      </rPr>
      <t>Pelures Plage / Pelures Flamants roses</t>
    </r>
  </si>
  <si>
    <r>
      <t xml:space="preserve">77, 80, 81, 17i, 82 — </t>
    </r>
    <r>
      <rPr>
        <sz val="14"/>
        <color rgb="FFFF6600"/>
        <rFont val="Arial"/>
        <family val="2"/>
      </rPr>
      <t xml:space="preserve">83V, 77V </t>
    </r>
    <r>
      <rPr>
        <sz val="14"/>
        <rFont val="Arial"/>
        <family val="2"/>
      </rPr>
      <t>+ Voyage</t>
    </r>
  </si>
  <si>
    <t>86 + Voyage</t>
  </si>
  <si>
    <t>17E, 17G, 75, 76, 76B</t>
  </si>
  <si>
    <t>18h30-3h30</t>
  </si>
  <si>
    <t>10h-19h</t>
  </si>
  <si>
    <t>9h-18h</t>
  </si>
  <si>
    <t>8h30-17h30</t>
  </si>
  <si>
    <t>VR</t>
  </si>
  <si>
    <t>85, 86, 87, 17F, 17H</t>
  </si>
  <si>
    <t>19h-2h</t>
  </si>
  <si>
    <t>C/N</t>
  </si>
  <si>
    <r>
      <t xml:space="preserve">MAISON CAMARGUE - </t>
    </r>
    <r>
      <rPr>
        <sz val="14"/>
        <rFont val="Arial"/>
        <family val="2"/>
      </rPr>
      <t>Entrée,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Salon, DEVANT, CHEMIN, JARDIN</t>
    </r>
  </si>
  <si>
    <r>
      <t xml:space="preserve">MAISON CAMARGUE - </t>
    </r>
    <r>
      <rPr>
        <sz val="14"/>
        <rFont val="Arial"/>
        <family val="2"/>
      </rPr>
      <t>Salon, JARDIN, SdB</t>
    </r>
  </si>
  <si>
    <r>
      <t xml:space="preserve">MAISON CAMARGUE - </t>
    </r>
    <r>
      <rPr>
        <sz val="14"/>
        <rFont val="Arial"/>
        <family val="2"/>
      </rPr>
      <t>Salon</t>
    </r>
  </si>
  <si>
    <r>
      <t xml:space="preserve">RESTAURANT / MAISON MARC OLIVIA - </t>
    </r>
    <r>
      <rPr>
        <sz val="14"/>
        <rFont val="Arial"/>
        <family val="2"/>
      </rPr>
      <t>Sdb</t>
    </r>
  </si>
  <si>
    <t>78, 79, 56A</t>
  </si>
  <si>
    <t>4?</t>
  </si>
  <si>
    <t>FIGURATION (Adultes + Enfants)</t>
  </si>
  <si>
    <t>HORAIRES</t>
  </si>
  <si>
    <t>+/-</t>
  </si>
  <si>
    <t>FIGU.</t>
  </si>
  <si>
    <t>SFX</t>
  </si>
  <si>
    <t>VT</t>
  </si>
  <si>
    <t>ST</t>
  </si>
  <si>
    <t>DR</t>
  </si>
  <si>
    <t>ÉQUIPE B en //</t>
  </si>
  <si>
    <t>Pi</t>
  </si>
  <si>
    <t>PILOTES DE PRÉCISION</t>
  </si>
  <si>
    <t>Jeu</t>
  </si>
  <si>
    <t>SEPTEMBRE</t>
  </si>
  <si>
    <t>OCTOBRE</t>
  </si>
  <si>
    <t>DECOR : Sous-décor 1 - Sous-décor 2</t>
  </si>
  <si>
    <t>RÔLE</t>
  </si>
  <si>
    <t>Prénom NOM</t>
  </si>
  <si>
    <t>SILHOUETTE PARLANTE</t>
  </si>
  <si>
    <t>PDT 0</t>
  </si>
  <si>
    <r>
      <t xml:space="preserve">PLAN DE TRAVAIL
</t>
    </r>
    <r>
      <rPr>
        <sz val="12"/>
        <color rgb="FF000000"/>
        <rFont val="Arial Narrow"/>
        <family val="2"/>
      </rPr>
      <t>DATE</t>
    </r>
  </si>
  <si>
    <t>Silhouette Muette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</si>
  <si>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</si>
  <si>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</si>
  <si>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</si>
  <si>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</si>
  <si>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</si>
  <si>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</si>
  <si>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</si>
  <si>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</si>
  <si>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</si>
  <si>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</si>
  <si>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</si>
  <si>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</si>
  <si>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</si>
  <si>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</si>
  <si>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</si>
  <si>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</si>
  <si>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</si>
  <si>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</si>
  <si>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</si>
  <si>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</si>
  <si>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</si>
  <si>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</si>
  <si>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</si>
  <si>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</si>
  <si>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</si>
  <si>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</si>
  <si>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</si>
  <si>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</si>
  <si>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</si>
  <si>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</si>
  <si>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</si>
  <si>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</si>
  <si>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</si>
  <si>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</si>
  <si>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</si>
  <si>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</si>
  <si>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</si>
  <si>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</si>
  <si>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</si>
  <si>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</si>
  <si>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</si>
  <si>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</si>
  <si>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</si>
  <si>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</si>
  <si>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</si>
  <si>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</si>
  <si>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</si>
  <si>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</si>
  <si>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</si>
  <si>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</si>
  <si>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LIEU</t>
  </si>
  <si>
    <t>DÉCORS</t>
  </si>
  <si>
    <t>JT</t>
  </si>
  <si>
    <t>TOTAL JOUR</t>
  </si>
  <si>
    <t>Doublure</t>
  </si>
  <si>
    <t>Cascadeur</t>
  </si>
  <si>
    <t>C3</t>
  </si>
  <si>
    <t>C4</t>
  </si>
  <si>
    <t>C5</t>
  </si>
  <si>
    <t>C6</t>
  </si>
  <si>
    <t>C7</t>
  </si>
  <si>
    <t>C8</t>
  </si>
  <si>
    <t>C9</t>
  </si>
  <si>
    <t>C10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</si>
  <si>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</si>
  <si>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</si>
  <si>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</si>
  <si>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</si>
  <si>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</si>
  <si>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</si>
  <si>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</si>
  <si>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</si>
  <si>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</si>
  <si>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</si>
  <si>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C</t>
  </si>
  <si>
    <r>
      <rPr>
        <b/>
        <sz val="12"/>
        <color indexed="9"/>
        <rFont val="Arial Narrow"/>
        <family val="2"/>
      </rPr>
      <t>SCÉNARIO</t>
    </r>
    <r>
      <rPr>
        <sz val="12"/>
        <color indexed="9"/>
        <rFont val="Arial Narrow"/>
        <family val="2"/>
      </rPr>
      <t xml:space="preserve"> 
VERSION</t>
    </r>
  </si>
  <si>
    <t>CASCADEURS DIVERS</t>
  </si>
  <si>
    <t>CD</t>
  </si>
  <si>
    <t>PP</t>
  </si>
  <si>
    <t>TOTAL FIGURATION ADULTES</t>
  </si>
  <si>
    <t>TOTAL FIGURATION ENFANTS</t>
  </si>
  <si>
    <t>TOTAL FIGURATION</t>
  </si>
  <si>
    <t>Régleur Cascade</t>
  </si>
  <si>
    <t>Armurier</t>
  </si>
  <si>
    <t>Responsable SFX</t>
  </si>
  <si>
    <t>Responsable VFX</t>
  </si>
  <si>
    <t>Coache Enfant</t>
  </si>
  <si>
    <t>RC</t>
  </si>
  <si>
    <t>Ar</t>
  </si>
  <si>
    <t>CE</t>
  </si>
  <si>
    <t>RC/CE</t>
  </si>
  <si>
    <t>Chat Rôle</t>
  </si>
  <si>
    <t>Chien Rôle</t>
  </si>
  <si>
    <t>PIGEONS</t>
  </si>
  <si>
    <t>CiR</t>
  </si>
  <si>
    <t>CaR</t>
  </si>
  <si>
    <t>VOITURES FIGU</t>
  </si>
  <si>
    <t>Voiture Rôle</t>
  </si>
  <si>
    <t>VF</t>
  </si>
  <si>
    <t>STEADYCAM</t>
  </si>
  <si>
    <t>VOITURE TRAVELLING</t>
  </si>
  <si>
    <t>ST/VT</t>
  </si>
  <si>
    <t>MISE EN SCÈNE</t>
  </si>
  <si>
    <t>RÉGIE</t>
  </si>
  <si>
    <t>CASTING</t>
  </si>
  <si>
    <t>HABILLAGE</t>
  </si>
  <si>
    <t>MAQUILLAGE</t>
  </si>
  <si>
    <t>COIFFURE</t>
  </si>
  <si>
    <t>ÉLECTRICITÉ</t>
  </si>
  <si>
    <t>MACHINERIE</t>
  </si>
  <si>
    <t>CAMÉRA</t>
  </si>
  <si>
    <t>SON</t>
  </si>
  <si>
    <t>PHOTOGRAPHE DE PLATEAU</t>
  </si>
  <si>
    <t>MAKING-OF</t>
  </si>
  <si>
    <t>MS</t>
  </si>
  <si>
    <t>Ca</t>
  </si>
  <si>
    <t>H</t>
  </si>
  <si>
    <t>El</t>
  </si>
  <si>
    <t>Ma</t>
  </si>
  <si>
    <t>Cam</t>
  </si>
  <si>
    <t>MO</t>
  </si>
  <si>
    <t>RG</t>
  </si>
  <si>
    <t>Son</t>
  </si>
  <si>
    <t>D1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</si>
  <si>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</si>
  <si>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</si>
  <si>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</si>
  <si>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</si>
  <si>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</si>
  <si>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</si>
  <si>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</si>
  <si>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</si>
  <si>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</si>
  <si>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</si>
  <si>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</si>
  <si>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</si>
  <si>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</si>
  <si>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</si>
  <si>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</si>
  <si>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</si>
  <si>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</si>
  <si>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</si>
  <si>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RÔLES</t>
  </si>
  <si>
    <t>SILHOUETTES PARLANTES</t>
  </si>
  <si>
    <t>SILHOUETTES MUETTES</t>
  </si>
  <si>
    <t>16h-1h</t>
  </si>
  <si>
    <t>S5/S30</t>
  </si>
  <si>
    <t>D4/D14</t>
  </si>
  <si>
    <t>C3/C8</t>
  </si>
  <si>
    <t>P2/P7</t>
  </si>
  <si>
    <t>5PP</t>
  </si>
  <si>
    <t>DECOR : séq</t>
  </si>
  <si>
    <t>5 - 25 - 67</t>
  </si>
  <si>
    <t>MIN</t>
  </si>
  <si>
    <t>Préminutage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</si>
</sst>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64" formatCode="dddd\ d\ mmmm\ &quot;à&quot;\ h:mm\ &quot;  &quot;"/>
    <numFmt numFmtId="165" formatCode="dddd\ d\ mmm\ &quot;à&quot;\ h:mm\ &quot;  &quot;"/>
    <numFmt numFmtId="166" formatCode="###&quot; Jours&quot;"/>
    <numFmt numFmtId="167" formatCode="&quot;       &quot;"/>
    <numFmt numFmtId="168" formatCode="###&quot; Semaines&quot;"/>
    <numFmt numFmtId="169" formatCode="#&quot; Nuit(s)&quot;"/>
    <numFmt numFmtId="170" formatCode="#&quot; Mixte(s)&quot;"/>
    <numFmt numFmtId="171" formatCode="###&quot; Jour(s) Studio&quot;"/>
    <numFmt numFmtId="172" formatCode="#&quot; Figurants&quot;"/>
    <numFmt numFmtId="173" formatCode="#&quot; Silhouettes&quot;"/>
    <numFmt numFmtId="174" formatCode="#&quot; Cascadeurs&quot;"/>
    <numFmt numFmtId="175" formatCode="#&quot; Médium&quot;"/>
    <numFmt numFmtId="176" formatCode="d"/>
    <numFmt numFmtId="177" formatCode="\ * #,##0.00\ \ \ ;&quot;-&quot;* #,##0.00\ \ \ ;\ * &quot;-&quot;??\ \ \ "/>
    <numFmt numFmtId="178" formatCode="ddd"/>
    <numFmt numFmtId="179" formatCode="dd\-mm"/>
    <numFmt numFmtId="180" formatCode="##&quot;CD&quot;"/>
    <numFmt numFmtId="181" formatCode="##&quot;PP&quot;"/>
    <numFmt numFmtId="182" formatCode="##&quot;Pi&quot;"/>
    <numFmt numFmtId="183" formatCode="##&quot;VF&quot;"/>
    <numFmt numFmtId="184" formatCode="##&quot;MS&quot;"/>
    <numFmt numFmtId="185" formatCode="##&quot;RG&quot;"/>
    <numFmt numFmtId="186" formatCode="##&quot;Ca&quot;"/>
    <numFmt numFmtId="187" formatCode="##&quot;H&quot;"/>
    <numFmt numFmtId="188" formatCode="##&quot;M&quot;"/>
    <numFmt numFmtId="189" formatCode="##&quot;C&quot;"/>
    <numFmt numFmtId="190" formatCode="##&quot;El&quot;"/>
    <numFmt numFmtId="191" formatCode="##&quot;Ma&quot;"/>
    <numFmt numFmtId="192" formatCode="##&quot;Cam&quot;"/>
    <numFmt numFmtId="193" formatCode="##&quot;Son&quot;"/>
    <numFmt numFmtId="194" formatCode="##&quot;MO&quot;"/>
    <numFmt numFmtId="195" formatCode="m\'ss"/>
    <numFmt numFmtId="196" formatCode="h&quot;h&quot;mm\'ss"/>
  </numFmts>
  <fonts count="117" x14ac:knownFonts="1">
    <font>
      <sz val="11"/>
      <color indexed="8"/>
      <name val="Helvetica Neue"/>
    </font>
    <font>
      <sz val="12"/>
      <color indexed="9"/>
      <name val="Arial"/>
      <family val="2"/>
    </font>
    <font>
      <sz val="15"/>
      <color indexed="9"/>
      <name val="Arial"/>
      <family val="2"/>
    </font>
    <font>
      <b/>
      <sz val="12"/>
      <color indexed="9"/>
      <name val="Arial"/>
      <family val="2"/>
    </font>
    <font>
      <b/>
      <sz val="30"/>
      <color indexed="12"/>
      <name val="Futura Condensed"/>
    </font>
    <font>
      <i/>
      <sz val="12"/>
      <color indexed="9"/>
      <name val="Arial"/>
      <family val="2"/>
    </font>
    <font>
      <b/>
      <sz val="16"/>
      <color indexed="12"/>
      <name val="Futura Condensed"/>
    </font>
    <font>
      <sz val="16"/>
      <color indexed="9"/>
      <name val="Arial Black"/>
      <family val="2"/>
    </font>
    <font>
      <b/>
      <sz val="20"/>
      <color indexed="12"/>
      <name val="Arial Narrow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sz val="14"/>
      <color indexed="9"/>
      <name val="Arial Narrow"/>
      <family val="2"/>
    </font>
    <font>
      <b/>
      <sz val="12"/>
      <color indexed="12"/>
      <name val="Arial Narrow"/>
      <family val="2"/>
    </font>
    <font>
      <b/>
      <sz val="70"/>
      <color indexed="9"/>
      <name val="Lucida Grande"/>
      <family val="2"/>
    </font>
    <font>
      <sz val="12"/>
      <color indexed="12"/>
      <name val="Arial"/>
      <family val="2"/>
    </font>
    <font>
      <b/>
      <sz val="16"/>
      <color indexed="9"/>
      <name val="Arial"/>
      <family val="2"/>
    </font>
    <font>
      <b/>
      <sz val="20"/>
      <color indexed="9"/>
      <name val="Arial Narrow"/>
      <family val="2"/>
    </font>
    <font>
      <b/>
      <sz val="14"/>
      <color indexed="9"/>
      <name val="Arial Narrow"/>
      <family val="2"/>
    </font>
    <font>
      <sz val="50"/>
      <color indexed="9"/>
      <name val="Arial Black"/>
      <family val="2"/>
    </font>
    <font>
      <b/>
      <sz val="12"/>
      <color indexed="9"/>
      <name val="Arial Narrow"/>
      <family val="2"/>
    </font>
    <font>
      <b/>
      <i/>
      <sz val="12"/>
      <color indexed="9"/>
      <name val="Arial Narrow"/>
      <family val="2"/>
    </font>
    <font>
      <sz val="12"/>
      <color indexed="9"/>
      <name val="Arial Narrow"/>
      <family val="2"/>
    </font>
    <font>
      <sz val="8"/>
      <name val="Verdana"/>
      <family val="2"/>
    </font>
    <font>
      <b/>
      <sz val="22"/>
      <color indexed="9"/>
      <name val="Arial"/>
      <family val="2"/>
    </font>
    <font>
      <i/>
      <sz val="14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sz val="14"/>
      <name val="Arial Narrow"/>
      <family val="2"/>
    </font>
    <font>
      <sz val="16"/>
      <name val="Arial Black"/>
      <family val="2"/>
    </font>
    <font>
      <b/>
      <sz val="14"/>
      <name val="Arial"/>
      <family val="2"/>
    </font>
    <font>
      <sz val="20"/>
      <name val="Arial Black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25"/>
      <color indexed="12"/>
      <name val="Arial"/>
      <family val="2"/>
    </font>
    <font>
      <sz val="14"/>
      <color indexed="10"/>
      <name val="Arial"/>
      <family val="2"/>
    </font>
    <font>
      <sz val="68"/>
      <color indexed="9"/>
      <name val="Chalkduster"/>
      <family val="2"/>
    </font>
    <font>
      <sz val="72"/>
      <color indexed="9"/>
      <name val="Calibri"/>
      <family val="2"/>
      <scheme val="minor"/>
    </font>
    <font>
      <b/>
      <i/>
      <sz val="40"/>
      <color indexed="12"/>
      <name val="Arial"/>
      <family val="2"/>
    </font>
    <font>
      <b/>
      <sz val="25"/>
      <name val="Arial"/>
      <family val="2"/>
    </font>
    <font>
      <sz val="10"/>
      <name val="Arial"/>
      <family val="2"/>
    </font>
    <font>
      <u/>
      <sz val="11"/>
      <color indexed="12"/>
      <name val="Helvetica Neue"/>
      <family val="2"/>
    </font>
    <font>
      <u/>
      <sz val="11"/>
      <color indexed="20"/>
      <name val="Helvetica Neue"/>
      <family val="2"/>
    </font>
    <font>
      <b/>
      <sz val="20"/>
      <color indexed="9"/>
      <name val="Arial"/>
      <family val="2"/>
    </font>
    <font>
      <b/>
      <sz val="28"/>
      <color indexed="9"/>
      <name val="Arial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b/>
      <sz val="25"/>
      <color theme="1"/>
      <name val="Arial"/>
      <family val="2"/>
    </font>
    <font>
      <sz val="14"/>
      <color indexed="9"/>
      <name val="Helvetica Neue Thin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i/>
      <sz val="20"/>
      <name val="Arial"/>
      <family val="2"/>
    </font>
    <font>
      <i/>
      <sz val="14"/>
      <color theme="0" tint="-0.499984740745262"/>
      <name val="Arial Narrow"/>
      <family val="2"/>
    </font>
    <font>
      <sz val="14"/>
      <color rgb="FFFF0000"/>
      <name val="Arial Narrow"/>
      <family val="2"/>
    </font>
    <font>
      <b/>
      <sz val="66"/>
      <color indexed="9"/>
      <name val="Arial Black"/>
      <family val="2"/>
    </font>
    <font>
      <b/>
      <sz val="16"/>
      <color rgb="FF000000"/>
      <name val="Arial"/>
      <family val="2"/>
    </font>
    <font>
      <b/>
      <sz val="14"/>
      <color rgb="FF3366FF"/>
      <name val="Arial"/>
      <family val="2"/>
    </font>
    <font>
      <b/>
      <sz val="14"/>
      <color rgb="FFFF6600"/>
      <name val="Arial"/>
      <family val="2"/>
    </font>
    <font>
      <sz val="14"/>
      <color rgb="FFFF6600"/>
      <name val="Arial"/>
      <family val="2"/>
    </font>
    <font>
      <i/>
      <sz val="18"/>
      <color indexed="9"/>
      <name val="Arial"/>
      <family val="2"/>
    </font>
    <font>
      <sz val="11"/>
      <color theme="1"/>
      <name val="Helvetica Neue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 Narrow"/>
      <family val="2"/>
    </font>
    <font>
      <i/>
      <sz val="14"/>
      <color theme="1"/>
      <name val="Arial Narrow"/>
      <family val="2"/>
    </font>
    <font>
      <sz val="12"/>
      <color theme="1"/>
      <name val="Arial"/>
      <family val="2"/>
    </font>
    <font>
      <b/>
      <i/>
      <sz val="12"/>
      <color theme="1"/>
      <name val="Arial Narrow"/>
      <family val="2"/>
    </font>
    <font>
      <sz val="20"/>
      <color theme="1"/>
      <name val="Arial Black"/>
      <family val="2"/>
    </font>
    <font>
      <b/>
      <i/>
      <sz val="16"/>
      <color theme="1"/>
      <name val="Arial"/>
      <family val="2"/>
    </font>
    <font>
      <sz val="16"/>
      <name val="Arial"/>
      <family val="2"/>
    </font>
    <font>
      <sz val="16"/>
      <color indexed="9"/>
      <name val="Arial Narrow"/>
      <family val="2"/>
    </font>
    <font>
      <sz val="14"/>
      <name val="Arial"/>
      <family val="2"/>
    </font>
    <font>
      <sz val="12"/>
      <color indexed="9"/>
      <name val="Arial"/>
      <family val="2"/>
    </font>
    <font>
      <i/>
      <sz val="14"/>
      <name val="Arial"/>
      <family val="2"/>
    </font>
    <font>
      <sz val="14"/>
      <color indexed="9"/>
      <name val="Arial"/>
      <family val="2"/>
    </font>
    <font>
      <b/>
      <i/>
      <sz val="12"/>
      <color indexed="9"/>
      <name val="Arial Narrow"/>
      <family val="2"/>
    </font>
    <font>
      <sz val="16"/>
      <color indexed="9"/>
      <name val="Arial"/>
      <family val="2"/>
    </font>
    <font>
      <b/>
      <sz val="12"/>
      <color indexed="9"/>
      <name val="Arial"/>
      <family val="2"/>
    </font>
    <font>
      <i/>
      <sz val="16"/>
      <color theme="1" tint="0.499984740745262"/>
      <name val="Arial Narrow"/>
      <family val="2"/>
    </font>
    <font>
      <i/>
      <sz val="16"/>
      <name val="Arial"/>
      <family val="2"/>
    </font>
    <font>
      <sz val="16"/>
      <color rgb="FF000000"/>
      <name val="Arial Black"/>
      <family val="2"/>
    </font>
    <font>
      <sz val="13"/>
      <name val="Arial"/>
      <family val="2"/>
    </font>
    <font>
      <i/>
      <sz val="16"/>
      <color theme="1" tint="0.34998626667073579"/>
      <name val="Arial Narrow"/>
      <family val="2"/>
    </font>
    <font>
      <b/>
      <sz val="12"/>
      <name val="Arial"/>
      <family val="2"/>
    </font>
    <font>
      <b/>
      <sz val="14"/>
      <color rgb="FF000000"/>
      <name val="Arial Narrow"/>
      <family val="2"/>
    </font>
    <font>
      <i/>
      <sz val="14"/>
      <color rgb="FF0070C0"/>
      <name val="Arial"/>
      <family val="2"/>
    </font>
    <font>
      <b/>
      <i/>
      <sz val="20"/>
      <color indexed="8"/>
      <name val="Arial"/>
      <family val="2"/>
    </font>
    <font>
      <b/>
      <sz val="14"/>
      <color theme="4"/>
      <name val="Arial"/>
      <family val="2"/>
    </font>
    <font>
      <b/>
      <i/>
      <sz val="14"/>
      <color rgb="FF0070C0"/>
      <name val="Arial"/>
      <family val="2"/>
    </font>
    <font>
      <b/>
      <sz val="15"/>
      <color indexed="9"/>
      <name val="Arial"/>
      <family val="2"/>
    </font>
    <font>
      <sz val="15"/>
      <color indexed="9"/>
      <name val="Arial Narrow"/>
      <family val="2"/>
    </font>
    <font>
      <b/>
      <i/>
      <sz val="14"/>
      <color theme="8" tint="-0.249977111117893"/>
      <name val="Arial"/>
      <family val="2"/>
    </font>
    <font>
      <sz val="14"/>
      <color rgb="FFC00000"/>
      <name val="Arial"/>
      <family val="2"/>
    </font>
    <font>
      <sz val="17"/>
      <color indexed="9"/>
      <name val="Arial Narrow"/>
      <family val="2"/>
    </font>
    <font>
      <b/>
      <sz val="14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4"/>
      <color theme="1"/>
      <name val="Arial Narrow"/>
      <family val="2"/>
    </font>
    <font>
      <i/>
      <sz val="16"/>
      <color rgb="FFFFA02B"/>
      <name val="Arial Narrow"/>
      <family val="2"/>
    </font>
    <font>
      <sz val="11"/>
      <name val="Helvetica Neue"/>
      <family val="2"/>
    </font>
    <font>
      <sz val="12"/>
      <name val="Arial"/>
      <family val="2"/>
    </font>
    <font>
      <b/>
      <i/>
      <sz val="12"/>
      <name val="Arial Narrow"/>
      <family val="2"/>
    </font>
    <font>
      <b/>
      <i/>
      <sz val="16"/>
      <name val="Arial"/>
      <family val="2"/>
    </font>
    <font>
      <b/>
      <sz val="14"/>
      <color theme="4"/>
      <name val="Arial Narrow"/>
      <family val="2"/>
    </font>
    <font>
      <b/>
      <sz val="14"/>
      <color theme="0"/>
      <name val="Arial"/>
      <family val="2"/>
    </font>
    <font>
      <sz val="16"/>
      <color rgb="FFFF0000"/>
      <name val="Arial"/>
      <family val="2"/>
    </font>
    <font>
      <sz val="16"/>
      <color theme="1"/>
      <name val="Arial Narrow"/>
      <family val="2"/>
    </font>
    <font>
      <sz val="12"/>
      <color rgb="FF000000"/>
      <name val="Arial Narrow"/>
      <family val="2"/>
    </font>
    <font>
      <b/>
      <sz val="16"/>
      <name val="Arial"/>
      <family val="2"/>
    </font>
    <font>
      <i/>
      <sz val="15"/>
      <color indexed="9"/>
      <name val="Arial Narrow"/>
      <family val="2"/>
    </font>
    <font>
      <b/>
      <sz val="17"/>
      <color indexed="9"/>
      <name val="Arial Narrow"/>
      <family val="2"/>
    </font>
    <font>
      <i/>
      <sz val="16"/>
      <color indexed="9"/>
      <name val="Arial Narrow"/>
      <family val="2"/>
    </font>
    <font>
      <b/>
      <sz val="17"/>
      <name val="Arial Narrow"/>
      <family val="2"/>
    </font>
    <font>
      <b/>
      <sz val="17"/>
      <color theme="1" tint="0.499984740745262"/>
      <name val="Arial Narrow"/>
      <family val="2"/>
    </font>
    <font>
      <sz val="18"/>
      <name val="Arial Narrow"/>
      <family val="2"/>
    </font>
    <font>
      <sz val="17"/>
      <name val="Arial Narrow"/>
      <family val="2"/>
    </font>
    <font>
      <sz val="18"/>
      <color indexed="9"/>
      <name val="Arial"/>
      <family val="2"/>
    </font>
    <font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6">
    <border>
      <left/>
      <right/>
      <top/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ck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ck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ck">
        <color indexed="9"/>
      </top>
      <bottom/>
      <diagonal/>
    </border>
    <border>
      <left style="thin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9"/>
      </left>
      <right style="thin">
        <color auto="1"/>
      </right>
      <top/>
      <bottom style="thin">
        <color indexed="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9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thin">
        <color indexed="9"/>
      </left>
      <right/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ck">
        <color indexed="9"/>
      </right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ck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/>
      <diagonal/>
    </border>
    <border>
      <left style="medium">
        <color indexed="9"/>
      </left>
      <right style="thick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ck">
        <color indexed="9"/>
      </left>
      <right style="thin">
        <color auto="1"/>
      </right>
      <top style="thin">
        <color auto="1"/>
      </top>
      <bottom/>
      <diagonal/>
    </border>
    <border>
      <left style="thick">
        <color indexed="9"/>
      </left>
      <right style="thin">
        <color indexed="9"/>
      </right>
      <top/>
      <bottom style="thick">
        <color indexed="9"/>
      </bottom>
      <diagonal/>
    </border>
    <border>
      <left style="thick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9"/>
      </top>
      <bottom style="thin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9"/>
      </bottom>
      <diagonal/>
    </border>
    <border>
      <left/>
      <right/>
      <top style="thin">
        <color auto="1"/>
      </top>
      <bottom style="thin">
        <color indexed="9"/>
      </bottom>
      <diagonal/>
    </border>
    <border>
      <left/>
      <right style="thin">
        <color indexed="9"/>
      </right>
      <top style="thin">
        <color auto="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indexed="9"/>
      </right>
      <top style="thick">
        <color auto="1"/>
      </top>
      <bottom style="thin">
        <color indexed="9"/>
      </bottom>
      <diagonal/>
    </border>
    <border>
      <left style="thin">
        <color indexed="9"/>
      </left>
      <right/>
      <top style="thick">
        <color auto="1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rgb="FF000000"/>
      </right>
      <top style="thick">
        <color auto="1"/>
      </top>
      <bottom style="thin">
        <color rgb="FF000000"/>
      </bottom>
      <diagonal/>
    </border>
    <border>
      <left/>
      <right/>
      <top style="thick">
        <color auto="1"/>
      </top>
      <bottom style="thin">
        <color indexed="9"/>
      </bottom>
      <diagonal/>
    </border>
    <border>
      <left style="thin">
        <color indexed="9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/>
      <top style="thin">
        <color indexed="9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n">
        <color indexed="9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rgb="FF000000"/>
      </right>
      <top style="thick">
        <color indexed="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/>
      <diagonal/>
    </border>
    <border>
      <left/>
      <right style="thin">
        <color indexed="8"/>
      </right>
      <top style="thick">
        <color indexed="9"/>
      </top>
      <bottom style="thin">
        <color auto="1"/>
      </bottom>
      <diagonal/>
    </border>
    <border>
      <left style="thin">
        <color auto="1"/>
      </left>
      <right/>
      <top style="thick">
        <color indexed="9"/>
      </top>
      <bottom style="thin">
        <color auto="1"/>
      </bottom>
      <diagonal/>
    </border>
    <border>
      <left style="thick">
        <color indexed="9"/>
      </left>
      <right style="thin">
        <color auto="1"/>
      </right>
      <top style="thick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9"/>
      </top>
      <bottom style="thin">
        <color auto="1"/>
      </bottom>
      <diagonal/>
    </border>
    <border>
      <left/>
      <right style="thin">
        <color auto="1"/>
      </right>
      <top style="thick">
        <color indexed="9"/>
      </top>
      <bottom style="thin">
        <color auto="1"/>
      </bottom>
      <diagonal/>
    </border>
    <border>
      <left style="thick">
        <color auto="1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auto="1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/>
      <bottom style="thick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thick">
        <color auto="1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/>
      <right/>
      <top style="thin">
        <color auto="1"/>
      </top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indexed="9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ck">
        <color indexed="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auto="1"/>
      </left>
      <right style="thin">
        <color indexed="9"/>
      </right>
      <top style="thin">
        <color indexed="9"/>
      </top>
      <bottom style="medium">
        <color auto="1"/>
      </bottom>
      <diagonal/>
    </border>
    <border>
      <left/>
      <right style="thin">
        <color indexed="9"/>
      </right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n">
        <color auto="1"/>
      </left>
      <right style="thick">
        <color auto="1"/>
      </right>
      <top style="thick">
        <color indexed="9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indexed="9"/>
      </bottom>
      <diagonal/>
    </border>
    <border>
      <left/>
      <right style="thick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ck">
        <color indexed="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9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9"/>
      </bottom>
      <diagonal/>
    </border>
    <border>
      <left/>
      <right style="thin">
        <color auto="1"/>
      </right>
      <top/>
      <bottom style="thin">
        <color indexed="9"/>
      </bottom>
      <diagonal/>
    </border>
    <border>
      <left/>
      <right style="thin">
        <color auto="1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9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indexed="9"/>
      </bottom>
      <diagonal/>
    </border>
    <border>
      <left style="thin">
        <color auto="1"/>
      </left>
      <right style="medium">
        <color auto="1"/>
      </right>
      <top style="thin">
        <color indexed="9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9"/>
      </bottom>
      <diagonal/>
    </border>
    <border>
      <left style="thin">
        <color auto="1"/>
      </left>
      <right style="medium">
        <color auto="1"/>
      </right>
      <top style="thin">
        <color indexed="9"/>
      </top>
      <bottom style="thick">
        <color indexed="9"/>
      </bottom>
      <diagonal/>
    </border>
    <border>
      <left style="thin">
        <color auto="1"/>
      </left>
      <right style="medium">
        <color auto="1"/>
      </right>
      <top style="thick">
        <color indexed="9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ck">
        <color auto="1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ck">
        <color auto="1"/>
      </top>
      <bottom style="thin">
        <color indexed="9"/>
      </bottom>
      <diagonal/>
    </border>
    <border>
      <left/>
      <right style="thick">
        <color indexed="9"/>
      </right>
      <top style="thick">
        <color auto="1"/>
      </top>
      <bottom style="thin">
        <color indexed="9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 style="medium">
        <color auto="1"/>
      </left>
      <right style="thick">
        <color indexed="9"/>
      </right>
      <top style="thick">
        <color auto="1"/>
      </top>
      <bottom/>
      <diagonal/>
    </border>
    <border>
      <left style="medium">
        <color auto="1"/>
      </left>
      <right style="thick">
        <color indexed="9"/>
      </right>
      <top/>
      <bottom/>
      <diagonal/>
    </border>
    <border>
      <left style="medium">
        <color auto="1"/>
      </left>
      <right style="thick">
        <color indexed="9"/>
      </right>
      <top/>
      <bottom style="thick">
        <color indexed="9"/>
      </bottom>
      <diagonal/>
    </border>
    <border>
      <left style="medium">
        <color auto="1"/>
      </left>
      <right style="thick">
        <color auto="1"/>
      </right>
      <top style="thick">
        <color indexed="9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/>
      <diagonal/>
    </border>
    <border>
      <left style="medium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9"/>
      </left>
      <right/>
      <top/>
      <bottom style="thick">
        <color indexed="9"/>
      </bottom>
      <diagonal/>
    </border>
    <border>
      <left style="medium">
        <color indexed="9"/>
      </left>
      <right/>
      <top style="thick">
        <color indexed="9"/>
      </top>
      <bottom style="thin">
        <color auto="1"/>
      </bottom>
      <diagonal/>
    </border>
    <border>
      <left style="medium">
        <color indexed="9"/>
      </left>
      <right/>
      <top style="thin">
        <color auto="1"/>
      </top>
      <bottom style="thin">
        <color auto="1"/>
      </bottom>
      <diagonal/>
    </border>
    <border>
      <left style="medium">
        <color indexed="9"/>
      </left>
      <right/>
      <top/>
      <bottom style="thin">
        <color auto="1"/>
      </bottom>
      <diagonal/>
    </border>
    <border>
      <left style="medium">
        <color indexed="9"/>
      </left>
      <right/>
      <top style="thin">
        <color auto="1"/>
      </top>
      <bottom/>
      <diagonal/>
    </border>
    <border>
      <left style="medium">
        <color indexed="9"/>
      </left>
      <right style="thin">
        <color auto="1"/>
      </right>
      <top style="thick">
        <color indexed="9"/>
      </top>
      <bottom style="thin">
        <color auto="1"/>
      </bottom>
      <diagonal/>
    </border>
    <border>
      <left style="medium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 style="thick">
        <color auto="1"/>
      </top>
      <bottom style="thick">
        <color auto="1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/>
      <diagonal/>
    </border>
    <border>
      <left style="thick">
        <color auto="1"/>
      </left>
      <right/>
      <top style="thin">
        <color indexed="9"/>
      </top>
      <bottom/>
      <diagonal/>
    </border>
    <border>
      <left style="medium">
        <color indexed="9"/>
      </left>
      <right/>
      <top style="thin">
        <color auto="1"/>
      </top>
      <bottom style="thick">
        <color indexed="9"/>
      </bottom>
      <diagonal/>
    </border>
    <border>
      <left style="thick">
        <color auto="1"/>
      </left>
      <right/>
      <top style="thick">
        <color indexed="9"/>
      </top>
      <bottom style="thin">
        <color indexed="9"/>
      </bottom>
      <diagonal/>
    </border>
    <border>
      <left style="thick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/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64"/>
      </top>
      <bottom style="thick">
        <color indexed="9"/>
      </bottom>
      <diagonal/>
    </border>
    <border>
      <left/>
      <right style="thick">
        <color indexed="9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rgb="FF000000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auto="1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9"/>
      </right>
      <top/>
      <bottom style="thick">
        <color auto="1"/>
      </bottom>
      <diagonal/>
    </border>
  </borders>
  <cellStyleXfs count="8949">
    <xf numFmtId="0" fontId="0" fillId="0" borderId="0" applyNumberFormat="0" applyFill="0" applyBorder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1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>
      <alignment vertical="top"/>
    </xf>
  </cellStyleXfs>
  <cellXfs count="1073">
    <xf numFmtId="0" fontId="0" fillId="0" borderId="0" xfId="0" applyAlignment="1"/>
    <xf numFmtId="0" fontId="37" fillId="0" borderId="0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0" fontId="3" fillId="3" borderId="6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3" borderId="22" xfId="0" applyNumberFormat="1" applyFont="1" applyFill="1" applyBorder="1" applyAlignment="1">
      <alignment horizontal="center" vertical="center"/>
    </xf>
    <xf numFmtId="0" fontId="1" fillId="3" borderId="23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77" fontId="3" fillId="3" borderId="28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19" fillId="2" borderId="1" xfId="0" applyNumberFormat="1" applyFont="1" applyFill="1" applyBorder="1" applyAlignment="1">
      <alignment horizontal="center" vertical="center"/>
    </xf>
    <xf numFmtId="177" fontId="3" fillId="4" borderId="28" xfId="0" applyNumberFormat="1" applyFont="1" applyFill="1" applyBorder="1" applyAlignment="1">
      <alignment horizontal="center" vertical="center"/>
    </xf>
    <xf numFmtId="0" fontId="26" fillId="3" borderId="13" xfId="0" applyNumberFormat="1" applyFont="1" applyFill="1" applyBorder="1" applyAlignment="1">
      <alignment horizontal="center" vertical="center"/>
    </xf>
    <xf numFmtId="0" fontId="27" fillId="3" borderId="34" xfId="0" applyNumberFormat="1" applyFont="1" applyFill="1" applyBorder="1" applyAlignment="1">
      <alignment horizontal="center" vertical="center"/>
    </xf>
    <xf numFmtId="0" fontId="26" fillId="3" borderId="14" xfId="0" applyNumberFormat="1" applyFont="1" applyFill="1" applyBorder="1" applyAlignment="1">
      <alignment horizontal="left" vertical="center" wrapText="1"/>
    </xf>
    <xf numFmtId="0" fontId="26" fillId="4" borderId="13" xfId="0" applyNumberFormat="1" applyFont="1" applyFill="1" applyBorder="1" applyAlignment="1">
      <alignment horizontal="center" vertical="center"/>
    </xf>
    <xf numFmtId="178" fontId="9" fillId="3" borderId="26" xfId="0" applyNumberFormat="1" applyFont="1" applyFill="1" applyBorder="1" applyAlignment="1">
      <alignment horizontal="center" vertical="center"/>
    </xf>
    <xf numFmtId="176" fontId="9" fillId="3" borderId="27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right" wrapText="1"/>
    </xf>
    <xf numFmtId="0" fontId="2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4" borderId="14" xfId="0" applyNumberFormat="1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4" borderId="39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 wrapText="1"/>
    </xf>
    <xf numFmtId="178" fontId="26" fillId="0" borderId="0" xfId="0" applyNumberFormat="1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center" vertical="center"/>
    </xf>
    <xf numFmtId="49" fontId="26" fillId="2" borderId="14" xfId="0" applyNumberFormat="1" applyFont="1" applyFill="1" applyBorder="1" applyAlignment="1">
      <alignment horizontal="left" vertical="center" wrapText="1"/>
    </xf>
    <xf numFmtId="0" fontId="26" fillId="4" borderId="57" xfId="0" applyNumberFormat="1" applyFont="1" applyFill="1" applyBorder="1" applyAlignment="1">
      <alignment horizontal="center" vertical="center"/>
    </xf>
    <xf numFmtId="0" fontId="26" fillId="3" borderId="57" xfId="0" applyNumberFormat="1" applyFont="1" applyFill="1" applyBorder="1" applyAlignment="1">
      <alignment horizontal="center" vertical="center"/>
    </xf>
    <xf numFmtId="0" fontId="26" fillId="5" borderId="12" xfId="0" applyNumberFormat="1" applyFont="1" applyFill="1" applyBorder="1" applyAlignment="1">
      <alignment horizontal="center" vertical="center"/>
    </xf>
    <xf numFmtId="0" fontId="26" fillId="5" borderId="13" xfId="0" applyNumberFormat="1" applyFont="1" applyFill="1" applyBorder="1" applyAlignment="1">
      <alignment horizontal="center" vertical="center"/>
    </xf>
    <xf numFmtId="0" fontId="26" fillId="5" borderId="57" xfId="0" applyNumberFormat="1" applyFont="1" applyFill="1" applyBorder="1" applyAlignment="1">
      <alignment horizontal="center" vertical="center"/>
    </xf>
    <xf numFmtId="0" fontId="24" fillId="5" borderId="52" xfId="0" applyNumberFormat="1" applyFont="1" applyFill="1" applyBorder="1" applyAlignment="1">
      <alignment horizontal="center" vertical="center"/>
    </xf>
    <xf numFmtId="178" fontId="9" fillId="5" borderId="26" xfId="0" applyNumberFormat="1" applyFont="1" applyFill="1" applyBorder="1" applyAlignment="1">
      <alignment horizontal="center" vertical="center"/>
    </xf>
    <xf numFmtId="176" fontId="9" fillId="5" borderId="27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  <xf numFmtId="0" fontId="27" fillId="5" borderId="43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center" vertical="center"/>
    </xf>
    <xf numFmtId="0" fontId="27" fillId="5" borderId="49" xfId="0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/>
    </xf>
    <xf numFmtId="0" fontId="29" fillId="5" borderId="10" xfId="0" applyNumberFormat="1" applyFont="1" applyFill="1" applyBorder="1" applyAlignment="1">
      <alignment horizontal="left" vertical="center"/>
    </xf>
    <xf numFmtId="0" fontId="26" fillId="5" borderId="51" xfId="0" applyFont="1" applyFill="1" applyBorder="1" applyAlignment="1">
      <alignment horizontal="center" vertical="center"/>
    </xf>
    <xf numFmtId="0" fontId="26" fillId="5" borderId="14" xfId="0" quotePrefix="1" applyNumberFormat="1" applyFont="1" applyFill="1" applyBorder="1" applyAlignment="1">
      <alignment horizontal="left" vertical="center" wrapText="1"/>
    </xf>
    <xf numFmtId="0" fontId="24" fillId="4" borderId="52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/>
    <xf numFmtId="0" fontId="36" fillId="0" borderId="11" xfId="0" applyNumberFormat="1" applyFont="1" applyFill="1" applyBorder="1" applyAlignment="1">
      <alignment vertical="center" wrapText="1"/>
    </xf>
    <xf numFmtId="0" fontId="35" fillId="0" borderId="0" xfId="0" applyNumberFormat="1" applyFont="1" applyFill="1" applyBorder="1" applyAlignment="1">
      <alignment vertical="center" wrapText="1"/>
    </xf>
    <xf numFmtId="0" fontId="35" fillId="0" borderId="16" xfId="0" applyNumberFormat="1" applyFont="1" applyFill="1" applyBorder="1" applyAlignment="1">
      <alignment vertical="center" wrapText="1"/>
    </xf>
    <xf numFmtId="0" fontId="35" fillId="0" borderId="1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left" vertical="center"/>
    </xf>
    <xf numFmtId="168" fontId="10" fillId="0" borderId="0" xfId="0" applyNumberFormat="1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Fill="1" applyBorder="1" applyAlignment="1">
      <alignment horizontal="left" vertical="center"/>
    </xf>
    <xf numFmtId="171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left" vertical="center"/>
    </xf>
    <xf numFmtId="172" fontId="10" fillId="0" borderId="0" xfId="0" applyNumberFormat="1" applyFont="1" applyFill="1" applyBorder="1" applyAlignment="1">
      <alignment horizontal="left" vertical="center"/>
    </xf>
    <xf numFmtId="173" fontId="10" fillId="0" borderId="0" xfId="0" applyNumberFormat="1" applyFont="1" applyFill="1" applyBorder="1" applyAlignment="1">
      <alignment horizontal="left" vertical="center"/>
    </xf>
    <xf numFmtId="174" fontId="10" fillId="0" borderId="0" xfId="0" applyNumberFormat="1" applyFont="1" applyFill="1" applyBorder="1" applyAlignment="1">
      <alignment horizontal="left" vertical="center"/>
    </xf>
    <xf numFmtId="175" fontId="10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26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/>
    <xf numFmtId="0" fontId="29" fillId="5" borderId="19" xfId="0" applyNumberFormat="1" applyFont="1" applyFill="1" applyBorder="1" applyAlignment="1">
      <alignment horizontal="left" vertical="center"/>
    </xf>
    <xf numFmtId="177" fontId="3" fillId="4" borderId="58" xfId="0" applyNumberFormat="1" applyFont="1" applyFill="1" applyBorder="1" applyAlignment="1">
      <alignment horizontal="center" vertical="center"/>
    </xf>
    <xf numFmtId="0" fontId="26" fillId="5" borderId="55" xfId="0" applyNumberFormat="1" applyFont="1" applyFill="1" applyBorder="1" applyAlignment="1">
      <alignment horizontal="center" vertical="center"/>
    </xf>
    <xf numFmtId="0" fontId="26" fillId="3" borderId="5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4" borderId="10" xfId="0" applyNumberFormat="1" applyFont="1" applyFill="1" applyBorder="1" applyAlignment="1">
      <alignment horizontal="center" vertical="center"/>
    </xf>
    <xf numFmtId="0" fontId="48" fillId="2" borderId="10" xfId="0" applyNumberFormat="1" applyFont="1" applyFill="1" applyBorder="1" applyAlignment="1">
      <alignment horizontal="left" vertical="center"/>
    </xf>
    <xf numFmtId="0" fontId="48" fillId="2" borderId="12" xfId="0" applyNumberFormat="1" applyFont="1" applyFill="1" applyBorder="1" applyAlignment="1">
      <alignment horizontal="left" vertical="center"/>
    </xf>
    <xf numFmtId="0" fontId="48" fillId="5" borderId="10" xfId="0" applyNumberFormat="1" applyFont="1" applyFill="1" applyBorder="1" applyAlignment="1">
      <alignment horizontal="left" vertical="center"/>
    </xf>
    <xf numFmtId="0" fontId="48" fillId="5" borderId="12" xfId="0" applyNumberFormat="1" applyFont="1" applyFill="1" applyBorder="1" applyAlignment="1">
      <alignment horizontal="left" vertical="center"/>
    </xf>
    <xf numFmtId="0" fontId="48" fillId="3" borderId="10" xfId="0" applyNumberFormat="1" applyFont="1" applyFill="1" applyBorder="1" applyAlignment="1">
      <alignment horizontal="left" vertical="center"/>
    </xf>
    <xf numFmtId="0" fontId="48" fillId="3" borderId="12" xfId="0" applyNumberFormat="1" applyFont="1" applyFill="1" applyBorder="1" applyAlignment="1">
      <alignment horizontal="left" vertical="center"/>
    </xf>
    <xf numFmtId="0" fontId="49" fillId="3" borderId="10" xfId="0" applyNumberFormat="1" applyFont="1" applyFill="1" applyBorder="1" applyAlignment="1">
      <alignment horizontal="left" vertical="center"/>
    </xf>
    <xf numFmtId="0" fontId="26" fillId="5" borderId="49" xfId="0" applyFont="1" applyFill="1" applyBorder="1" applyAlignment="1">
      <alignment horizontal="center" vertical="center"/>
    </xf>
    <xf numFmtId="0" fontId="26" fillId="3" borderId="34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26" fillId="5" borderId="1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49" fontId="26" fillId="0" borderId="0" xfId="0" quotePrefix="1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quotePrefix="1" applyNumberFormat="1" applyFont="1" applyFill="1" applyBorder="1" applyAlignment="1">
      <alignment horizontal="left" vertical="center" wrapText="1"/>
    </xf>
    <xf numFmtId="17" fontId="26" fillId="0" borderId="0" xfId="0" quotePrefix="1" applyNumberFormat="1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horizontal="center" vertical="center"/>
    </xf>
    <xf numFmtId="0" fontId="48" fillId="5" borderId="19" xfId="0" applyNumberFormat="1" applyFont="1" applyFill="1" applyBorder="1" applyAlignment="1">
      <alignment horizontal="left" vertical="center"/>
    </xf>
    <xf numFmtId="0" fontId="48" fillId="5" borderId="20" xfId="0" applyNumberFormat="1" applyFont="1" applyFill="1" applyBorder="1" applyAlignment="1">
      <alignment horizontal="left" vertical="center"/>
    </xf>
    <xf numFmtId="0" fontId="51" fillId="5" borderId="27" xfId="0" applyNumberFormat="1" applyFont="1" applyFill="1" applyBorder="1" applyAlignment="1">
      <alignment horizontal="center" vertical="center"/>
    </xf>
    <xf numFmtId="0" fontId="51" fillId="3" borderId="27" xfId="0" applyNumberFormat="1" applyFont="1" applyFill="1" applyBorder="1" applyAlignment="1">
      <alignment horizontal="center" vertical="center"/>
    </xf>
    <xf numFmtId="0" fontId="26" fillId="5" borderId="61" xfId="0" applyNumberFormat="1" applyFont="1" applyFill="1" applyBorder="1" applyAlignment="1">
      <alignment horizontal="center" vertical="center"/>
    </xf>
    <xf numFmtId="0" fontId="26" fillId="3" borderId="61" xfId="0" applyNumberFormat="1" applyFont="1" applyFill="1" applyBorder="1" applyAlignment="1">
      <alignment horizontal="center" vertical="center"/>
    </xf>
    <xf numFmtId="0" fontId="49" fillId="5" borderId="13" xfId="0" applyNumberFormat="1" applyFont="1" applyFill="1" applyBorder="1" applyAlignment="1">
      <alignment horizontal="center" vertical="center"/>
    </xf>
    <xf numFmtId="0" fontId="51" fillId="0" borderId="27" xfId="0" applyNumberFormat="1" applyFont="1" applyFill="1" applyBorder="1" applyAlignment="1">
      <alignment horizontal="center" vertical="center"/>
    </xf>
    <xf numFmtId="0" fontId="26" fillId="5" borderId="63" xfId="0" applyNumberFormat="1" applyFont="1" applyFill="1" applyBorder="1" applyAlignment="1">
      <alignment horizontal="center" vertical="center" wrapText="1"/>
    </xf>
    <xf numFmtId="0" fontId="26" fillId="4" borderId="63" xfId="0" applyNumberFormat="1" applyFont="1" applyFill="1" applyBorder="1" applyAlignment="1">
      <alignment horizontal="center" vertical="center" wrapText="1"/>
    </xf>
    <xf numFmtId="0" fontId="26" fillId="7" borderId="63" xfId="0" applyNumberFormat="1" applyFont="1" applyFill="1" applyBorder="1" applyAlignment="1">
      <alignment horizontal="center" vertical="center" wrapText="1"/>
    </xf>
    <xf numFmtId="0" fontId="26" fillId="9" borderId="14" xfId="0" applyNumberFormat="1" applyFont="1" applyFill="1" applyBorder="1" applyAlignment="1">
      <alignment horizontal="left" vertical="center" wrapText="1"/>
    </xf>
    <xf numFmtId="0" fontId="26" fillId="9" borderId="14" xfId="0" applyNumberFormat="1" applyFont="1" applyFill="1" applyBorder="1" applyAlignment="1">
      <alignment horizontal="center" vertical="center"/>
    </xf>
    <xf numFmtId="0" fontId="26" fillId="9" borderId="39" xfId="0" applyNumberFormat="1" applyFont="1" applyFill="1" applyBorder="1" applyAlignment="1">
      <alignment horizontal="center" vertical="center"/>
    </xf>
    <xf numFmtId="0" fontId="26" fillId="9" borderId="10" xfId="0" applyNumberFormat="1" applyFont="1" applyFill="1" applyBorder="1" applyAlignment="1">
      <alignment horizontal="center" vertical="center"/>
    </xf>
    <xf numFmtId="0" fontId="26" fillId="9" borderId="63" xfId="0" applyNumberFormat="1" applyFont="1" applyFill="1" applyBorder="1" applyAlignment="1">
      <alignment horizontal="center" vertical="center" wrapText="1"/>
    </xf>
    <xf numFmtId="0" fontId="26" fillId="9" borderId="12" xfId="0" applyNumberFormat="1" applyFont="1" applyFill="1" applyBorder="1" applyAlignment="1">
      <alignment horizontal="center" vertical="center"/>
    </xf>
    <xf numFmtId="0" fontId="26" fillId="9" borderId="13" xfId="0" applyNumberFormat="1" applyFont="1" applyFill="1" applyBorder="1" applyAlignment="1">
      <alignment horizontal="center" vertical="center"/>
    </xf>
    <xf numFmtId="0" fontId="26" fillId="9" borderId="55" xfId="0" applyNumberFormat="1" applyFont="1" applyFill="1" applyBorder="1" applyAlignment="1">
      <alignment horizontal="center" vertical="center"/>
    </xf>
    <xf numFmtId="0" fontId="26" fillId="9" borderId="34" xfId="0" applyNumberFormat="1" applyFont="1" applyFill="1" applyBorder="1" applyAlignment="1">
      <alignment horizontal="center" vertical="center"/>
    </xf>
    <xf numFmtId="0" fontId="26" fillId="9" borderId="57" xfId="0" applyNumberFormat="1" applyFont="1" applyFill="1" applyBorder="1" applyAlignment="1">
      <alignment horizontal="center" vertical="center"/>
    </xf>
    <xf numFmtId="0" fontId="26" fillId="9" borderId="61" xfId="0" applyNumberFormat="1" applyFont="1" applyFill="1" applyBorder="1" applyAlignment="1">
      <alignment horizontal="center" vertical="center"/>
    </xf>
    <xf numFmtId="0" fontId="27" fillId="9" borderId="34" xfId="0" applyNumberFormat="1" applyFont="1" applyFill="1" applyBorder="1" applyAlignment="1">
      <alignment horizontal="center" vertical="center"/>
    </xf>
    <xf numFmtId="0" fontId="51" fillId="9" borderId="27" xfId="0" applyNumberFormat="1" applyFont="1" applyFill="1" applyBorder="1" applyAlignment="1">
      <alignment horizontal="center" vertical="center"/>
    </xf>
    <xf numFmtId="0" fontId="24" fillId="9" borderId="52" xfId="0" applyNumberFormat="1" applyFont="1" applyFill="1" applyBorder="1" applyAlignment="1">
      <alignment horizontal="center" vertical="center"/>
    </xf>
    <xf numFmtId="178" fontId="9" fillId="9" borderId="26" xfId="0" applyNumberFormat="1" applyFont="1" applyFill="1" applyBorder="1" applyAlignment="1">
      <alignment horizontal="center" vertical="center"/>
    </xf>
    <xf numFmtId="176" fontId="9" fillId="9" borderId="27" xfId="0" applyNumberFormat="1" applyFont="1" applyFill="1" applyBorder="1" applyAlignment="1">
      <alignment horizontal="center" vertical="center"/>
    </xf>
    <xf numFmtId="0" fontId="57" fillId="5" borderId="13" xfId="0" applyNumberFormat="1" applyFont="1" applyFill="1" applyBorder="1" applyAlignment="1">
      <alignment horizontal="center" vertical="center"/>
    </xf>
    <xf numFmtId="0" fontId="26" fillId="3" borderId="1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/>
    <xf numFmtId="0" fontId="19" fillId="2" borderId="8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vertical="center"/>
    </xf>
    <xf numFmtId="0" fontId="1" fillId="2" borderId="65" xfId="0" applyNumberFormat="1" applyFont="1" applyFill="1" applyBorder="1" applyAlignment="1"/>
    <xf numFmtId="0" fontId="26" fillId="5" borderId="19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/>
    <xf numFmtId="0" fontId="2" fillId="2" borderId="65" xfId="0" applyNumberFormat="1" applyFont="1" applyFill="1" applyBorder="1" applyAlignment="1"/>
    <xf numFmtId="0" fontId="26" fillId="0" borderId="19" xfId="0" applyNumberFormat="1" applyFont="1" applyFill="1" applyBorder="1" applyAlignment="1">
      <alignment horizontal="center" vertical="center"/>
    </xf>
    <xf numFmtId="0" fontId="66" fillId="0" borderId="0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67" fillId="0" borderId="0" xfId="0" applyNumberFormat="1" applyFont="1" applyFill="1" applyBorder="1" applyAlignment="1">
      <alignment horizontal="center" vertical="center"/>
    </xf>
    <xf numFmtId="0" fontId="68" fillId="0" borderId="0" xfId="0" applyNumberFormat="1" applyFont="1" applyFill="1" applyBorder="1" applyAlignment="1">
      <alignment horizontal="center" vertical="center" textRotation="90"/>
    </xf>
    <xf numFmtId="178" fontId="61" fillId="0" borderId="0" xfId="0" applyNumberFormat="1" applyFont="1" applyFill="1" applyBorder="1" applyAlignment="1">
      <alignment horizontal="center" vertical="center"/>
    </xf>
    <xf numFmtId="176" fontId="61" fillId="0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/>
    <xf numFmtId="0" fontId="61" fillId="0" borderId="0" xfId="0" applyNumberFormat="1" applyFont="1" applyFill="1" applyBorder="1" applyAlignment="1">
      <alignment horizontal="center" vertical="center" wrapText="1"/>
    </xf>
    <xf numFmtId="0" fontId="26" fillId="5" borderId="21" xfId="0" quotePrefix="1" applyNumberFormat="1" applyFont="1" applyFill="1" applyBorder="1" applyAlignment="1">
      <alignment horizontal="left" vertical="center" wrapText="1"/>
    </xf>
    <xf numFmtId="0" fontId="26" fillId="5" borderId="66" xfId="0" applyFont="1" applyFill="1" applyBorder="1" applyAlignment="1">
      <alignment horizontal="center" vertical="center"/>
    </xf>
    <xf numFmtId="0" fontId="26" fillId="5" borderId="54" xfId="0" applyFont="1" applyFill="1" applyBorder="1" applyAlignment="1">
      <alignment horizontal="center" vertical="center"/>
    </xf>
    <xf numFmtId="0" fontId="26" fillId="5" borderId="21" xfId="0" applyNumberFormat="1" applyFont="1" applyFill="1" applyBorder="1" applyAlignment="1">
      <alignment horizontal="center" vertical="center"/>
    </xf>
    <xf numFmtId="0" fontId="26" fillId="5" borderId="64" xfId="0" applyNumberFormat="1" applyFont="1" applyFill="1" applyBorder="1" applyAlignment="1">
      <alignment horizontal="center" vertical="center" wrapText="1"/>
    </xf>
    <xf numFmtId="0" fontId="26" fillId="5" borderId="20" xfId="0" applyNumberFormat="1" applyFont="1" applyFill="1" applyBorder="1" applyAlignment="1">
      <alignment horizontal="center" vertical="center"/>
    </xf>
    <xf numFmtId="0" fontId="26" fillId="5" borderId="18" xfId="0" applyNumberFormat="1" applyFont="1" applyFill="1" applyBorder="1" applyAlignment="1">
      <alignment horizontal="center" vertical="center"/>
    </xf>
    <xf numFmtId="0" fontId="26" fillId="5" borderId="62" xfId="0" applyNumberFormat="1" applyFont="1" applyFill="1" applyBorder="1" applyAlignment="1">
      <alignment horizontal="center" vertical="center"/>
    </xf>
    <xf numFmtId="0" fontId="51" fillId="5" borderId="60" xfId="0" applyNumberFormat="1" applyFont="1" applyFill="1" applyBorder="1" applyAlignment="1">
      <alignment horizontal="center" vertical="center"/>
    </xf>
    <xf numFmtId="0" fontId="24" fillId="5" borderId="45" xfId="0" applyNumberFormat="1" applyFont="1" applyFill="1" applyBorder="1" applyAlignment="1">
      <alignment horizontal="center" vertical="center"/>
    </xf>
    <xf numFmtId="178" fontId="9" fillId="5" borderId="17" xfId="0" applyNumberFormat="1" applyFont="1" applyFill="1" applyBorder="1" applyAlignment="1">
      <alignment horizontal="center" vertical="center"/>
    </xf>
    <xf numFmtId="176" fontId="9" fillId="5" borderId="6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/>
    <xf numFmtId="0" fontId="60" fillId="0" borderId="0" xfId="0" applyNumberFormat="1" applyFont="1" applyFill="1" applyBorder="1" applyAlignment="1">
      <alignment horizontal="left" vertical="center"/>
    </xf>
    <xf numFmtId="0" fontId="61" fillId="0" borderId="0" xfId="0" quotePrefix="1" applyNumberFormat="1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176" fontId="65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/>
    </xf>
    <xf numFmtId="17" fontId="61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vertical="center"/>
    </xf>
    <xf numFmtId="0" fontId="1" fillId="2" borderId="65" xfId="0" applyNumberFormat="1" applyFont="1" applyFill="1" applyBorder="1" applyAlignment="1">
      <alignment vertical="center"/>
    </xf>
    <xf numFmtId="0" fontId="1" fillId="2" borderId="6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vertical="center"/>
    </xf>
    <xf numFmtId="0" fontId="26" fillId="0" borderId="0" xfId="0" quotePrefix="1" applyNumberFormat="1" applyFont="1" applyFill="1" applyBorder="1" applyAlignment="1">
      <alignment horizontal="center" vertical="center" wrapText="1"/>
    </xf>
    <xf numFmtId="0" fontId="71" fillId="0" borderId="11" xfId="0" applyNumberFormat="1" applyFont="1" applyFill="1" applyBorder="1" applyAlignment="1">
      <alignment horizontal="center" vertical="center" wrapText="1"/>
    </xf>
    <xf numFmtId="0" fontId="72" fillId="0" borderId="0" xfId="0" applyNumberFormat="1" applyFont="1" applyAlignment="1"/>
    <xf numFmtId="0" fontId="71" fillId="5" borderId="11" xfId="0" applyNumberFormat="1" applyFont="1" applyFill="1" applyBorder="1" applyAlignment="1">
      <alignment horizontal="center" vertical="center" wrapText="1"/>
    </xf>
    <xf numFmtId="176" fontId="72" fillId="5" borderId="11" xfId="0" applyNumberFormat="1" applyFont="1" applyFill="1" applyBorder="1" applyAlignment="1">
      <alignment horizontal="center" vertical="center"/>
    </xf>
    <xf numFmtId="0" fontId="77" fillId="2" borderId="8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69" fillId="5" borderId="48" xfId="0" applyFont="1" applyFill="1" applyBorder="1" applyAlignment="1">
      <alignment horizontal="center" vertical="center"/>
    </xf>
    <xf numFmtId="0" fontId="69" fillId="5" borderId="49" xfId="0" applyFont="1" applyFill="1" applyBorder="1" applyAlignment="1">
      <alignment horizontal="center" vertical="center"/>
    </xf>
    <xf numFmtId="0" fontId="69" fillId="3" borderId="50" xfId="0" applyNumberFormat="1" applyFont="1" applyFill="1" applyBorder="1" applyAlignment="1">
      <alignment horizontal="center" vertical="center"/>
    </xf>
    <xf numFmtId="0" fontId="69" fillId="8" borderId="67" xfId="0" applyFont="1" applyFill="1" applyBorder="1" applyAlignment="1">
      <alignment horizontal="center" vertical="center"/>
    </xf>
    <xf numFmtId="0" fontId="15" fillId="3" borderId="24" xfId="0" applyNumberFormat="1" applyFont="1" applyFill="1" applyBorder="1" applyAlignment="1">
      <alignment horizontal="center" vertical="center"/>
    </xf>
    <xf numFmtId="0" fontId="15" fillId="3" borderId="23" xfId="0" applyNumberFormat="1" applyFont="1" applyFill="1" applyBorder="1" applyAlignment="1">
      <alignment horizontal="center" vertical="center"/>
    </xf>
    <xf numFmtId="176" fontId="1" fillId="5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/>
    <xf numFmtId="0" fontId="25" fillId="0" borderId="71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68" xfId="0" applyNumberFormat="1" applyFont="1" applyFill="1" applyBorder="1" applyAlignment="1">
      <alignment horizontal="center" vertical="center"/>
    </xf>
    <xf numFmtId="0" fontId="26" fillId="4" borderId="68" xfId="0" applyNumberFormat="1" applyFont="1" applyFill="1" applyBorder="1" applyAlignment="1">
      <alignment horizontal="center" vertical="center"/>
    </xf>
    <xf numFmtId="0" fontId="26" fillId="9" borderId="68" xfId="0" applyNumberFormat="1" applyFont="1" applyFill="1" applyBorder="1" applyAlignment="1">
      <alignment horizontal="center" vertical="center"/>
    </xf>
    <xf numFmtId="0" fontId="26" fillId="5" borderId="77" xfId="0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177" fontId="3" fillId="4" borderId="58" xfId="0" quotePrefix="1" applyNumberFormat="1" applyFont="1" applyFill="1" applyBorder="1" applyAlignment="1">
      <alignment horizontal="center" vertical="center"/>
    </xf>
    <xf numFmtId="0" fontId="27" fillId="3" borderId="87" xfId="0" applyNumberFormat="1" applyFont="1" applyFill="1" applyBorder="1" applyAlignment="1">
      <alignment horizontal="center" vertical="center"/>
    </xf>
    <xf numFmtId="0" fontId="27" fillId="9" borderId="87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0" fontId="28" fillId="3" borderId="95" xfId="0" applyNumberFormat="1" applyFont="1" applyFill="1" applyBorder="1" applyAlignment="1">
      <alignment horizontal="center" vertical="center"/>
    </xf>
    <xf numFmtId="0" fontId="26" fillId="9" borderId="89" xfId="0" applyNumberFormat="1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>
      <alignment horizontal="center" vertical="center"/>
    </xf>
    <xf numFmtId="0" fontId="26" fillId="5" borderId="92" xfId="0" applyNumberFormat="1" applyFont="1" applyFill="1" applyBorder="1" applyAlignment="1">
      <alignment horizontal="center" vertical="center"/>
    </xf>
    <xf numFmtId="0" fontId="69" fillId="5" borderId="8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 vertical="center"/>
    </xf>
    <xf numFmtId="0" fontId="33" fillId="0" borderId="6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26" fillId="3" borderId="89" xfId="0" applyNumberFormat="1" applyFont="1" applyFill="1" applyBorder="1" applyAlignment="1">
      <alignment horizontal="center" vertical="center"/>
    </xf>
    <xf numFmtId="0" fontId="26" fillId="5" borderId="89" xfId="0" applyNumberFormat="1" applyFont="1" applyFill="1" applyBorder="1" applyAlignment="1">
      <alignment horizontal="center" vertical="center"/>
    </xf>
    <xf numFmtId="0" fontId="42" fillId="0" borderId="93" xfId="0" applyNumberFormat="1" applyFont="1" applyFill="1" applyBorder="1" applyAlignment="1">
      <alignment horizontal="left" vertical="center" wrapText="1"/>
    </xf>
    <xf numFmtId="0" fontId="26" fillId="5" borderId="0" xfId="0" quotePrefix="1" applyNumberFormat="1" applyFont="1" applyFill="1" applyBorder="1" applyAlignment="1">
      <alignment horizontal="left" vertical="center" wrapText="1"/>
    </xf>
    <xf numFmtId="0" fontId="26" fillId="3" borderId="88" xfId="0" applyNumberFormat="1" applyFont="1" applyFill="1" applyBorder="1" applyAlignment="1">
      <alignment horizontal="left" vertical="center" wrapText="1"/>
    </xf>
    <xf numFmtId="0" fontId="26" fillId="9" borderId="88" xfId="0" applyNumberFormat="1" applyFont="1" applyFill="1" applyBorder="1" applyAlignment="1">
      <alignment horizontal="left" vertical="center" wrapText="1"/>
    </xf>
    <xf numFmtId="49" fontId="26" fillId="2" borderId="0" xfId="0" applyNumberFormat="1" applyFont="1" applyFill="1" applyBorder="1" applyAlignment="1">
      <alignment horizontal="left" vertical="center" wrapText="1"/>
    </xf>
    <xf numFmtId="0" fontId="26" fillId="5" borderId="67" xfId="0" applyFont="1" applyFill="1" applyBorder="1" applyAlignment="1">
      <alignment horizontal="center" vertical="center"/>
    </xf>
    <xf numFmtId="0" fontId="26" fillId="5" borderId="98" xfId="0" applyFont="1" applyFill="1" applyBorder="1" applyAlignment="1">
      <alignment horizontal="center" vertical="center"/>
    </xf>
    <xf numFmtId="0" fontId="26" fillId="5" borderId="80" xfId="0" quotePrefix="1" applyNumberFormat="1" applyFont="1" applyFill="1" applyBorder="1" applyAlignment="1">
      <alignment horizontal="left" vertical="center" wrapText="1"/>
    </xf>
    <xf numFmtId="0" fontId="69" fillId="5" borderId="77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15" fillId="3" borderId="81" xfId="0" applyNumberFormat="1" applyFont="1" applyFill="1" applyBorder="1" applyAlignment="1">
      <alignment horizontal="center" vertical="center"/>
    </xf>
    <xf numFmtId="0" fontId="17" fillId="3" borderId="101" xfId="0" applyNumberFormat="1" applyFont="1" applyFill="1" applyBorder="1" applyAlignment="1">
      <alignment horizontal="center" vertical="center"/>
    </xf>
    <xf numFmtId="0" fontId="84" fillId="12" borderId="101" xfId="0" applyFont="1" applyFill="1" applyBorder="1" applyAlignment="1">
      <alignment horizontal="center" vertical="center"/>
    </xf>
    <xf numFmtId="0" fontId="69" fillId="5" borderId="103" xfId="0" applyFont="1" applyFill="1" applyBorder="1" applyAlignment="1">
      <alignment horizontal="center" vertical="center"/>
    </xf>
    <xf numFmtId="0" fontId="49" fillId="4" borderId="100" xfId="0" applyNumberFormat="1" applyFont="1" applyFill="1" applyBorder="1" applyAlignment="1">
      <alignment vertical="center"/>
    </xf>
    <xf numFmtId="0" fontId="49" fillId="4" borderId="94" xfId="0" applyNumberFormat="1" applyFont="1" applyFill="1" applyBorder="1" applyAlignment="1">
      <alignment vertical="center"/>
    </xf>
    <xf numFmtId="49" fontId="29" fillId="4" borderId="100" xfId="0" quotePrefix="1" applyNumberFormat="1" applyFont="1" applyFill="1" applyBorder="1" applyAlignment="1">
      <alignment vertical="center" textRotation="90"/>
    </xf>
    <xf numFmtId="0" fontId="1" fillId="2" borderId="65" xfId="0" applyNumberFormat="1" applyFont="1" applyFill="1" applyBorder="1" applyAlignment="1">
      <alignment horizontal="left" vertical="center"/>
    </xf>
    <xf numFmtId="0" fontId="25" fillId="0" borderId="93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48" fillId="0" borderId="0" xfId="0" quotePrefix="1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0" fontId="1" fillId="4" borderId="0" xfId="0" applyNumberFormat="1" applyFont="1" applyFill="1" applyAlignment="1"/>
    <xf numFmtId="0" fontId="69" fillId="0" borderId="50" xfId="0" applyNumberFormat="1" applyFont="1" applyFill="1" applyBorder="1" applyAlignment="1">
      <alignment horizontal="center" vertical="center"/>
    </xf>
    <xf numFmtId="0" fontId="72" fillId="0" borderId="0" xfId="0" applyNumberFormat="1" applyFont="1" applyFill="1" applyAlignment="1"/>
    <xf numFmtId="0" fontId="1" fillId="0" borderId="0" xfId="0" applyNumberFormat="1" applyFont="1" applyFill="1" applyAlignment="1"/>
    <xf numFmtId="0" fontId="27" fillId="5" borderId="38" xfId="0" applyFont="1" applyFill="1" applyBorder="1" applyAlignment="1">
      <alignment horizontal="center" vertical="center"/>
    </xf>
    <xf numFmtId="0" fontId="26" fillId="5" borderId="115" xfId="0" applyFont="1" applyFill="1" applyBorder="1" applyAlignment="1">
      <alignment horizontal="center" vertical="center"/>
    </xf>
    <xf numFmtId="0" fontId="69" fillId="5" borderId="37" xfId="0" applyFont="1" applyFill="1" applyBorder="1" applyAlignment="1">
      <alignment horizontal="center" vertical="center"/>
    </xf>
    <xf numFmtId="0" fontId="42" fillId="0" borderId="114" xfId="0" applyNumberFormat="1" applyFont="1" applyFill="1" applyBorder="1" applyAlignment="1">
      <alignment horizontal="left" vertical="center" wrapText="1"/>
    </xf>
    <xf numFmtId="0" fontId="25" fillId="0" borderId="114" xfId="0" applyNumberFormat="1" applyFont="1" applyFill="1" applyBorder="1" applyAlignment="1">
      <alignment horizontal="left" vertical="center"/>
    </xf>
    <xf numFmtId="0" fontId="26" fillId="3" borderId="111" xfId="0" applyNumberFormat="1" applyFont="1" applyFill="1" applyBorder="1" applyAlignment="1">
      <alignment horizontal="left" vertical="center" wrapText="1"/>
    </xf>
    <xf numFmtId="0" fontId="26" fillId="9" borderId="111" xfId="0" applyNumberFormat="1" applyFont="1" applyFill="1" applyBorder="1" applyAlignment="1">
      <alignment horizontal="left" vertical="center" wrapText="1"/>
    </xf>
    <xf numFmtId="0" fontId="98" fillId="0" borderId="0" xfId="0" applyFont="1" applyFill="1" applyBorder="1" applyAlignment="1"/>
    <xf numFmtId="0" fontId="100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horizontal="center" vertical="center" textRotation="90"/>
    </xf>
    <xf numFmtId="0" fontId="99" fillId="0" borderId="0" xfId="0" applyNumberFormat="1" applyFont="1" applyFill="1" applyBorder="1" applyAlignment="1"/>
    <xf numFmtId="177" fontId="3" fillId="3" borderId="120" xfId="0" applyNumberFormat="1" applyFont="1" applyFill="1" applyBorder="1" applyAlignment="1">
      <alignment horizontal="center" vertical="center"/>
    </xf>
    <xf numFmtId="178" fontId="26" fillId="4" borderId="121" xfId="0" applyNumberFormat="1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horizontal="center" vertical="center"/>
    </xf>
    <xf numFmtId="0" fontId="2" fillId="14" borderId="4" xfId="0" applyNumberFormat="1" applyFont="1" applyFill="1" applyBorder="1" applyAlignment="1">
      <alignment horizontal="center" vertical="center"/>
    </xf>
    <xf numFmtId="0" fontId="2" fillId="14" borderId="5" xfId="0" applyNumberFormat="1" applyFont="1" applyFill="1" applyBorder="1" applyAlignment="1">
      <alignment horizontal="center" vertical="center"/>
    </xf>
    <xf numFmtId="0" fontId="94" fillId="0" borderId="0" xfId="0" quotePrefix="1" applyNumberFormat="1" applyFont="1" applyFill="1" applyBorder="1" applyAlignment="1">
      <alignment horizontal="left" vertical="center" wrapText="1"/>
    </xf>
    <xf numFmtId="0" fontId="97" fillId="0" borderId="0" xfId="0" applyNumberFormat="1" applyFont="1" applyFill="1" applyBorder="1" applyAlignment="1">
      <alignment horizontal="center" vertical="center"/>
    </xf>
    <xf numFmtId="0" fontId="82" fillId="0" borderId="0" xfId="0" applyNumberFormat="1" applyFont="1" applyFill="1" applyBorder="1" applyAlignment="1">
      <alignment horizontal="center" vertical="center"/>
    </xf>
    <xf numFmtId="0" fontId="79" fillId="0" borderId="0" xfId="0" applyNumberFormat="1" applyFont="1" applyFill="1" applyBorder="1" applyAlignment="1">
      <alignment horizontal="center" vertical="center"/>
    </xf>
    <xf numFmtId="0" fontId="63" fillId="0" borderId="0" xfId="0" quotePrefix="1" applyNumberFormat="1" applyFont="1" applyFill="1" applyBorder="1" applyAlignment="1">
      <alignment horizontal="left" vertical="center" wrapText="1"/>
    </xf>
    <xf numFmtId="178" fontId="74" fillId="0" borderId="0" xfId="0" applyNumberFormat="1" applyFont="1" applyFill="1" applyBorder="1" applyAlignment="1">
      <alignment horizontal="center" vertical="center"/>
    </xf>
    <xf numFmtId="176" fontId="74" fillId="0" borderId="0" xfId="0" applyNumberFormat="1" applyFont="1" applyFill="1" applyBorder="1" applyAlignment="1">
      <alignment horizontal="center" vertical="center"/>
    </xf>
    <xf numFmtId="176" fontId="72" fillId="0" borderId="0" xfId="0" applyNumberFormat="1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vertical="center"/>
    </xf>
    <xf numFmtId="0" fontId="94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>
      <alignment horizontal="left" vertical="center"/>
    </xf>
    <xf numFmtId="0" fontId="78" fillId="0" borderId="0" xfId="0" applyNumberFormat="1" applyFont="1" applyFill="1" applyBorder="1" applyAlignment="1">
      <alignment horizontal="center" vertical="center"/>
    </xf>
    <xf numFmtId="0" fontId="27" fillId="0" borderId="0" xfId="0" quotePrefix="1" applyNumberFormat="1" applyFont="1" applyFill="1" applyBorder="1" applyAlignment="1">
      <alignment horizontal="left" vertical="center" wrapText="1"/>
    </xf>
    <xf numFmtId="0" fontId="81" fillId="0" borderId="0" xfId="0" quotePrefix="1" applyNumberFormat="1" applyFont="1" applyFill="1" applyBorder="1" applyAlignment="1">
      <alignment horizontal="left" vertical="center" wrapText="1"/>
    </xf>
    <xf numFmtId="0" fontId="96" fillId="0" borderId="0" xfId="0" quotePrefix="1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/>
    <xf numFmtId="0" fontId="52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48" fillId="0" borderId="0" xfId="0" applyNumberFormat="1" applyFont="1" applyFill="1" applyBorder="1" applyAlignment="1">
      <alignment horizontal="left" vertical="center" wrapText="1"/>
    </xf>
    <xf numFmtId="0" fontId="102" fillId="0" borderId="0" xfId="0" quotePrefix="1" applyNumberFormat="1" applyFont="1" applyFill="1" applyBorder="1" applyAlignment="1">
      <alignment horizontal="left" vertical="center" wrapText="1"/>
    </xf>
    <xf numFmtId="0" fontId="87" fillId="0" borderId="0" xfId="0" quotePrefix="1" applyNumberFormat="1" applyFont="1" applyFill="1" applyBorder="1" applyAlignment="1">
      <alignment horizontal="left" vertical="center" wrapText="1"/>
    </xf>
    <xf numFmtId="0" fontId="49" fillId="0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Border="1" applyAlignment="1">
      <alignment horizontal="left" vertical="center"/>
    </xf>
    <xf numFmtId="0" fontId="69" fillId="11" borderId="67" xfId="0" applyFont="1" applyFill="1" applyBorder="1" applyAlignment="1">
      <alignment horizontal="center" vertical="center"/>
    </xf>
    <xf numFmtId="0" fontId="75" fillId="2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center"/>
    </xf>
    <xf numFmtId="0" fontId="76" fillId="0" borderId="93" xfId="0" applyNumberFormat="1" applyFont="1" applyFill="1" applyBorder="1" applyAlignment="1">
      <alignment horizontal="left" vertical="center"/>
    </xf>
    <xf numFmtId="0" fontId="76" fillId="0" borderId="116" xfId="0" applyNumberFormat="1" applyFont="1" applyFill="1" applyBorder="1" applyAlignment="1">
      <alignment horizontal="left" vertical="center"/>
    </xf>
    <xf numFmtId="0" fontId="76" fillId="0" borderId="113" xfId="0" applyNumberFormat="1" applyFont="1" applyFill="1" applyBorder="1" applyAlignment="1">
      <alignment horizontal="left" vertical="center"/>
    </xf>
    <xf numFmtId="0" fontId="76" fillId="0" borderId="37" xfId="0" applyNumberFormat="1" applyFont="1" applyFill="1" applyBorder="1" applyAlignment="1">
      <alignment horizontal="left" vertical="center"/>
    </xf>
    <xf numFmtId="0" fontId="25" fillId="0" borderId="46" xfId="0" applyNumberFormat="1" applyFont="1" applyFill="1" applyBorder="1" applyAlignment="1">
      <alignment horizontal="left" vertical="center"/>
    </xf>
    <xf numFmtId="0" fontId="69" fillId="5" borderId="132" xfId="0" applyFont="1" applyFill="1" applyBorder="1" applyAlignment="1">
      <alignment horizontal="center" vertical="center"/>
    </xf>
    <xf numFmtId="0" fontId="69" fillId="5" borderId="132" xfId="0" applyNumberFormat="1" applyFont="1" applyFill="1" applyBorder="1" applyAlignment="1">
      <alignment horizontal="center" vertical="center"/>
    </xf>
    <xf numFmtId="0" fontId="26" fillId="3" borderId="130" xfId="0" applyNumberFormat="1" applyFont="1" applyFill="1" applyBorder="1" applyAlignment="1">
      <alignment horizontal="center" vertical="center"/>
    </xf>
    <xf numFmtId="0" fontId="26" fillId="9" borderId="130" xfId="0" applyNumberFormat="1" applyFont="1" applyFill="1" applyBorder="1" applyAlignment="1">
      <alignment horizontal="center" vertical="center"/>
    </xf>
    <xf numFmtId="0" fontId="69" fillId="5" borderId="131" xfId="0" applyNumberFormat="1" applyFont="1" applyFill="1" applyBorder="1" applyAlignment="1">
      <alignment horizontal="center" vertical="center"/>
    </xf>
    <xf numFmtId="0" fontId="69" fillId="4" borderId="132" xfId="0" applyNumberFormat="1" applyFont="1" applyFill="1" applyBorder="1" applyAlignment="1">
      <alignment horizontal="center" vertical="center"/>
    </xf>
    <xf numFmtId="0" fontId="26" fillId="5" borderId="107" xfId="0" applyNumberFormat="1" applyFont="1" applyFill="1" applyBorder="1" applyAlignment="1">
      <alignment horizontal="center" vertical="center"/>
    </xf>
    <xf numFmtId="0" fontId="26" fillId="5" borderId="134" xfId="0" applyNumberFormat="1" applyFont="1" applyFill="1" applyBorder="1" applyAlignment="1">
      <alignment horizontal="center" vertical="center"/>
    </xf>
    <xf numFmtId="0" fontId="26" fillId="3" borderId="134" xfId="0" applyNumberFormat="1" applyFont="1" applyFill="1" applyBorder="1" applyAlignment="1">
      <alignment horizontal="center" vertical="center"/>
    </xf>
    <xf numFmtId="0" fontId="26" fillId="9" borderId="134" xfId="0" applyNumberFormat="1" applyFont="1" applyFill="1" applyBorder="1" applyAlignment="1">
      <alignment horizontal="center" vertical="center"/>
    </xf>
    <xf numFmtId="0" fontId="69" fillId="5" borderId="135" xfId="0" applyNumberFormat="1" applyFont="1" applyFill="1" applyBorder="1" applyAlignment="1">
      <alignment horizontal="center" vertical="center"/>
    </xf>
    <xf numFmtId="0" fontId="69" fillId="3" borderId="102" xfId="0" applyNumberFormat="1" applyFont="1" applyFill="1" applyBorder="1" applyAlignment="1">
      <alignment horizontal="center" vertical="center"/>
    </xf>
    <xf numFmtId="0" fontId="69" fillId="5" borderId="128" xfId="0" applyFont="1" applyFill="1" applyBorder="1" applyAlignment="1">
      <alignment horizontal="center" vertical="center"/>
    </xf>
    <xf numFmtId="0" fontId="69" fillId="5" borderId="99" xfId="0" applyFont="1" applyFill="1" applyBorder="1" applyAlignment="1">
      <alignment horizontal="center" vertical="center"/>
    </xf>
    <xf numFmtId="0" fontId="69" fillId="5" borderId="128" xfId="0" applyNumberFormat="1" applyFont="1" applyFill="1" applyBorder="1" applyAlignment="1">
      <alignment horizontal="center" vertical="center"/>
    </xf>
    <xf numFmtId="0" fontId="69" fillId="3" borderId="128" xfId="0" applyNumberFormat="1" applyFont="1" applyFill="1" applyBorder="1" applyAlignment="1">
      <alignment horizontal="center" vertical="center"/>
    </xf>
    <xf numFmtId="0" fontId="69" fillId="0" borderId="102" xfId="0" applyNumberFormat="1" applyFont="1" applyFill="1" applyBorder="1" applyAlignment="1">
      <alignment horizontal="center" vertical="center"/>
    </xf>
    <xf numFmtId="0" fontId="69" fillId="4" borderId="118" xfId="0" applyNumberFormat="1" applyFont="1" applyFill="1" applyBorder="1" applyAlignment="1">
      <alignment horizontal="center" vertical="center"/>
    </xf>
    <xf numFmtId="0" fontId="69" fillId="5" borderId="40" xfId="0" applyFont="1" applyFill="1" applyBorder="1" applyAlignment="1">
      <alignment horizontal="center" vertical="center"/>
    </xf>
    <xf numFmtId="0" fontId="69" fillId="5" borderId="94" xfId="0" applyFont="1" applyFill="1" applyBorder="1" applyAlignment="1">
      <alignment horizontal="center" vertical="center"/>
    </xf>
    <xf numFmtId="0" fontId="69" fillId="0" borderId="118" xfId="0" applyNumberFormat="1" applyFont="1" applyFill="1" applyBorder="1" applyAlignment="1">
      <alignment horizontal="center" vertical="center"/>
    </xf>
    <xf numFmtId="0" fontId="16" fillId="6" borderId="0" xfId="0" applyNumberFormat="1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vertical="center"/>
    </xf>
    <xf numFmtId="0" fontId="16" fillId="6" borderId="0" xfId="0" applyNumberFormat="1" applyFont="1" applyFill="1" applyBorder="1" applyAlignment="1">
      <alignment horizontal="left" vertical="center"/>
    </xf>
    <xf numFmtId="0" fontId="15" fillId="6" borderId="0" xfId="0" applyNumberFormat="1" applyFont="1" applyFill="1" applyBorder="1" applyAlignment="1">
      <alignment horizontal="left" vertical="center"/>
    </xf>
    <xf numFmtId="0" fontId="54" fillId="6" borderId="0" xfId="0" applyFont="1" applyFill="1" applyAlignment="1">
      <alignment horizontal="left" vertical="center"/>
    </xf>
    <xf numFmtId="0" fontId="54" fillId="6" borderId="0" xfId="0" applyFont="1" applyFill="1" applyAlignment="1">
      <alignment vertical="center"/>
    </xf>
    <xf numFmtId="0" fontId="54" fillId="6" borderId="0" xfId="0" applyFont="1" applyFill="1" applyBorder="1" applyAlignment="1">
      <alignment horizontal="left" vertical="center"/>
    </xf>
    <xf numFmtId="0" fontId="26" fillId="5" borderId="104" xfId="0" quotePrefix="1" applyNumberFormat="1" applyFont="1" applyFill="1" applyBorder="1" applyAlignment="1">
      <alignment horizontal="left" vertical="center" wrapText="1"/>
    </xf>
    <xf numFmtId="0" fontId="26" fillId="4" borderId="142" xfId="0" applyNumberFormat="1" applyFont="1" applyFill="1" applyBorder="1" applyAlignment="1">
      <alignment horizontal="left" vertical="center" wrapText="1"/>
    </xf>
    <xf numFmtId="0" fontId="24" fillId="5" borderId="112" xfId="0" applyNumberFormat="1" applyFont="1" applyFill="1" applyBorder="1" applyAlignment="1">
      <alignment horizontal="center" vertical="center"/>
    </xf>
    <xf numFmtId="0" fontId="104" fillId="5" borderId="48" xfId="0" applyFont="1" applyFill="1" applyBorder="1" applyAlignment="1">
      <alignment horizontal="center" vertical="center"/>
    </xf>
    <xf numFmtId="0" fontId="26" fillId="4" borderId="16" xfId="0" applyNumberFormat="1" applyFont="1" applyFill="1" applyBorder="1" applyAlignment="1">
      <alignment horizontal="center" vertical="center"/>
    </xf>
    <xf numFmtId="0" fontId="26" fillId="5" borderId="142" xfId="0" applyFont="1" applyFill="1" applyBorder="1" applyAlignment="1">
      <alignment horizontal="center" vertical="center"/>
    </xf>
    <xf numFmtId="0" fontId="29" fillId="0" borderId="138" xfId="0" applyNumberFormat="1" applyFont="1" applyFill="1" applyBorder="1" applyAlignment="1">
      <alignment horizontal="left" vertical="center"/>
    </xf>
    <xf numFmtId="0" fontId="26" fillId="0" borderId="139" xfId="0" applyNumberFormat="1" applyFont="1" applyFill="1" applyBorder="1" applyAlignment="1">
      <alignment horizontal="left" vertical="center"/>
    </xf>
    <xf numFmtId="0" fontId="26" fillId="0" borderId="140" xfId="0" applyNumberFormat="1" applyFont="1" applyFill="1" applyBorder="1" applyAlignment="1">
      <alignment horizontal="left" vertical="center"/>
    </xf>
    <xf numFmtId="0" fontId="26" fillId="5" borderId="117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4" borderId="105" xfId="0" applyNumberFormat="1" applyFont="1" applyFill="1" applyBorder="1" applyAlignment="1">
      <alignment horizontal="center" vertical="center"/>
    </xf>
    <xf numFmtId="0" fontId="26" fillId="4" borderId="142" xfId="0" applyNumberFormat="1" applyFont="1" applyFill="1" applyBorder="1" applyAlignment="1">
      <alignment horizontal="center" vertical="center"/>
    </xf>
    <xf numFmtId="0" fontId="26" fillId="5" borderId="125" xfId="0" applyNumberFormat="1" applyFont="1" applyFill="1" applyBorder="1" applyAlignment="1">
      <alignment horizontal="left" vertical="center"/>
    </xf>
    <xf numFmtId="0" fontId="26" fillId="5" borderId="126" xfId="0" applyNumberFormat="1" applyFont="1" applyFill="1" applyBorder="1" applyAlignment="1">
      <alignment horizontal="left" vertical="center"/>
    </xf>
    <xf numFmtId="0" fontId="69" fillId="5" borderId="149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3" fillId="13" borderId="0" xfId="0" applyNumberFormat="1" applyFont="1" applyFill="1" applyBorder="1" applyAlignment="1">
      <alignment horizontal="center" vertical="center"/>
    </xf>
    <xf numFmtId="0" fontId="16" fillId="13" borderId="0" xfId="0" applyNumberFormat="1" applyFont="1" applyFill="1" applyBorder="1" applyAlignment="1">
      <alignment horizontal="center" vertical="center"/>
    </xf>
    <xf numFmtId="0" fontId="12" fillId="13" borderId="7" xfId="0" applyNumberFormat="1" applyFont="1" applyFill="1" applyBorder="1" applyAlignment="1">
      <alignment horizontal="center" vertical="center"/>
    </xf>
    <xf numFmtId="0" fontId="13" fillId="13" borderId="7" xfId="0" applyNumberFormat="1" applyFont="1" applyFill="1" applyBorder="1" applyAlignment="1">
      <alignment horizontal="center" vertical="center"/>
    </xf>
    <xf numFmtId="0" fontId="14" fillId="13" borderId="0" xfId="0" applyNumberFormat="1" applyFont="1" applyFill="1" applyBorder="1" applyAlignment="1">
      <alignment horizontal="center" vertical="center"/>
    </xf>
    <xf numFmtId="164" fontId="5" fillId="13" borderId="32" xfId="0" applyNumberFormat="1" applyFont="1" applyFill="1" applyBorder="1" applyAlignment="1">
      <alignment horizontal="left" vertical="center"/>
    </xf>
    <xf numFmtId="0" fontId="4" fillId="13" borderId="7" xfId="0" applyNumberFormat="1" applyFont="1" applyFill="1" applyBorder="1" applyAlignment="1">
      <alignment horizontal="center" vertical="center"/>
    </xf>
    <xf numFmtId="0" fontId="8" fillId="13" borderId="7" xfId="0" applyNumberFormat="1" applyFont="1" applyFill="1" applyBorder="1" applyAlignment="1">
      <alignment horizontal="center" vertical="center"/>
    </xf>
    <xf numFmtId="0" fontId="12" fillId="13" borderId="97" xfId="0" applyNumberFormat="1" applyFont="1" applyFill="1" applyBorder="1" applyAlignment="1">
      <alignment horizontal="center" vertical="center"/>
    </xf>
    <xf numFmtId="0" fontId="54" fillId="13" borderId="0" xfId="0" applyFont="1" applyFill="1" applyAlignment="1">
      <alignment vertical="center"/>
    </xf>
    <xf numFmtId="0" fontId="54" fillId="13" borderId="0" xfId="0" applyFont="1" applyFill="1" applyAlignment="1">
      <alignment horizontal="left" vertical="center"/>
    </xf>
    <xf numFmtId="170" fontId="10" fillId="13" borderId="8" xfId="0" applyNumberFormat="1" applyFont="1" applyFill="1" applyBorder="1" applyAlignment="1">
      <alignment horizontal="left" vertical="center"/>
    </xf>
    <xf numFmtId="164" fontId="5" fillId="13" borderId="1" xfId="0" applyNumberFormat="1" applyFont="1" applyFill="1" applyBorder="1" applyAlignment="1">
      <alignment horizontal="right" vertical="center"/>
    </xf>
    <xf numFmtId="164" fontId="5" fillId="13" borderId="2" xfId="0" applyNumberFormat="1" applyFont="1" applyFill="1" applyBorder="1" applyAlignment="1">
      <alignment horizontal="right" vertical="center"/>
    </xf>
    <xf numFmtId="0" fontId="6" fillId="13" borderId="8" xfId="0" applyNumberFormat="1" applyFont="1" applyFill="1" applyBorder="1" applyAlignment="1">
      <alignment horizontal="center" vertical="center"/>
    </xf>
    <xf numFmtId="166" fontId="10" fillId="13" borderId="8" xfId="0" applyNumberFormat="1" applyFont="1" applyFill="1" applyBorder="1" applyAlignment="1">
      <alignment horizontal="left" vertical="center"/>
    </xf>
    <xf numFmtId="168" fontId="10" fillId="13" borderId="8" xfId="0" applyNumberFormat="1" applyFont="1" applyFill="1" applyBorder="1" applyAlignment="1">
      <alignment horizontal="left" vertical="center"/>
    </xf>
    <xf numFmtId="169" fontId="10" fillId="13" borderId="8" xfId="0" applyNumberFormat="1" applyFont="1" applyFill="1" applyBorder="1" applyAlignment="1">
      <alignment horizontal="left" vertical="center"/>
    </xf>
    <xf numFmtId="164" fontId="5" fillId="13" borderId="1" xfId="0" applyNumberFormat="1" applyFont="1" applyFill="1" applyBorder="1" applyAlignment="1">
      <alignment horizontal="left" vertical="center"/>
    </xf>
    <xf numFmtId="0" fontId="15" fillId="13" borderId="44" xfId="0" applyNumberFormat="1" applyFont="1" applyFill="1" applyBorder="1" applyAlignment="1">
      <alignment vertical="center"/>
    </xf>
    <xf numFmtId="0" fontId="15" fillId="13" borderId="93" xfId="0" applyNumberFormat="1" applyFont="1" applyFill="1" applyBorder="1" applyAlignment="1">
      <alignment horizontal="left" vertical="center"/>
    </xf>
    <xf numFmtId="0" fontId="15" fillId="13" borderId="114" xfId="0" applyNumberFormat="1" applyFont="1" applyFill="1" applyBorder="1" applyAlignment="1">
      <alignment horizontal="left" vertical="center"/>
    </xf>
    <xf numFmtId="171" fontId="10" fillId="13" borderId="8" xfId="0" applyNumberFormat="1" applyFont="1" applyFill="1" applyBorder="1" applyAlignment="1">
      <alignment horizontal="left" vertical="center"/>
    </xf>
    <xf numFmtId="0" fontId="10" fillId="13" borderId="8" xfId="0" applyNumberFormat="1" applyFont="1" applyFill="1" applyBorder="1" applyAlignment="1">
      <alignment horizontal="left" vertical="center"/>
    </xf>
    <xf numFmtId="165" fontId="10" fillId="13" borderId="8" xfId="0" applyNumberFormat="1" applyFont="1" applyFill="1" applyBorder="1" applyAlignment="1">
      <alignment horizontal="left" vertical="center"/>
    </xf>
    <xf numFmtId="0" fontId="54" fillId="13" borderId="0" xfId="0" applyFont="1" applyFill="1" applyBorder="1" applyAlignment="1">
      <alignment vertical="center"/>
    </xf>
    <xf numFmtId="172" fontId="10" fillId="13" borderId="8" xfId="0" applyNumberFormat="1" applyFont="1" applyFill="1" applyBorder="1" applyAlignment="1">
      <alignment horizontal="left" vertical="center"/>
    </xf>
    <xf numFmtId="173" fontId="10" fillId="13" borderId="8" xfId="0" applyNumberFormat="1" applyFont="1" applyFill="1" applyBorder="1" applyAlignment="1">
      <alignment horizontal="left" vertical="center"/>
    </xf>
    <xf numFmtId="174" fontId="10" fillId="13" borderId="8" xfId="0" applyNumberFormat="1" applyFont="1" applyFill="1" applyBorder="1" applyAlignment="1">
      <alignment horizontal="left" vertical="center"/>
    </xf>
    <xf numFmtId="0" fontId="15" fillId="13" borderId="0" xfId="0" applyNumberFormat="1" applyFont="1" applyFill="1" applyBorder="1" applyAlignment="1">
      <alignment horizontal="left" vertical="center"/>
    </xf>
    <xf numFmtId="175" fontId="10" fillId="13" borderId="8" xfId="0" applyNumberFormat="1" applyFont="1" applyFill="1" applyBorder="1" applyAlignment="1">
      <alignment horizontal="left" vertical="center"/>
    </xf>
    <xf numFmtId="165" fontId="5" fillId="13" borderId="8" xfId="0" applyNumberFormat="1" applyFont="1" applyFill="1" applyBorder="1" applyAlignment="1">
      <alignment horizontal="left" vertical="center"/>
    </xf>
    <xf numFmtId="0" fontId="25" fillId="13" borderId="0" xfId="0" applyNumberFormat="1" applyFont="1" applyFill="1" applyBorder="1" applyAlignment="1">
      <alignment horizontal="left" vertical="center"/>
    </xf>
    <xf numFmtId="0" fontId="18" fillId="13" borderId="0" xfId="0" applyNumberFormat="1" applyFont="1" applyFill="1" applyBorder="1" applyAlignment="1">
      <alignment horizontal="left" vertical="center"/>
    </xf>
    <xf numFmtId="0" fontId="16" fillId="13" borderId="0" xfId="0" applyNumberFormat="1" applyFont="1" applyFill="1" applyBorder="1" applyAlignment="1">
      <alignment horizontal="left" vertical="center"/>
    </xf>
    <xf numFmtId="0" fontId="29" fillId="5" borderId="124" xfId="0" applyNumberFormat="1" applyFont="1" applyFill="1" applyBorder="1" applyAlignment="1">
      <alignment horizontal="left" vertical="center"/>
    </xf>
    <xf numFmtId="0" fontId="29" fillId="0" borderId="105" xfId="0" applyNumberFormat="1" applyFont="1" applyFill="1" applyBorder="1" applyAlignment="1">
      <alignment horizontal="left" vertical="center"/>
    </xf>
    <xf numFmtId="0" fontId="32" fillId="0" borderId="11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2" fillId="0" borderId="16" xfId="0" applyNumberFormat="1" applyFont="1" applyFill="1" applyBorder="1" applyAlignment="1">
      <alignment horizontal="center" vertical="center"/>
    </xf>
    <xf numFmtId="178" fontId="26" fillId="2" borderId="148" xfId="0" applyNumberFormat="1" applyFont="1" applyFill="1" applyBorder="1" applyAlignment="1">
      <alignment horizontal="center" vertical="center"/>
    </xf>
    <xf numFmtId="0" fontId="26" fillId="5" borderId="149" xfId="0" quotePrefix="1" applyNumberFormat="1" applyFont="1" applyFill="1" applyBorder="1" applyAlignment="1">
      <alignment horizontal="left" vertical="center" wrapText="1"/>
    </xf>
    <xf numFmtId="0" fontId="94" fillId="5" borderId="127" xfId="0" quotePrefix="1" applyNumberFormat="1" applyFont="1" applyFill="1" applyBorder="1" applyAlignment="1">
      <alignment horizontal="left" vertical="center" wrapText="1"/>
    </xf>
    <xf numFmtId="0" fontId="27" fillId="0" borderId="147" xfId="0" applyNumberFormat="1" applyFont="1" applyFill="1" applyBorder="1" applyAlignment="1">
      <alignment horizontal="center" vertical="center"/>
    </xf>
    <xf numFmtId="0" fontId="69" fillId="5" borderId="151" xfId="0" applyNumberFormat="1" applyFont="1" applyFill="1" applyBorder="1" applyAlignment="1">
      <alignment horizontal="center" vertical="center"/>
    </xf>
    <xf numFmtId="0" fontId="26" fillId="5" borderId="132" xfId="0" applyFont="1" applyFill="1" applyBorder="1" applyAlignment="1">
      <alignment horizontal="center" vertical="center"/>
    </xf>
    <xf numFmtId="0" fontId="24" fillId="4" borderId="153" xfId="0" applyNumberFormat="1" applyFont="1" applyFill="1" applyBorder="1" applyAlignment="1">
      <alignment horizontal="center" vertical="center"/>
    </xf>
    <xf numFmtId="0" fontId="28" fillId="4" borderId="123" xfId="0" applyNumberFormat="1" applyFont="1" applyFill="1" applyBorder="1" applyAlignment="1">
      <alignment horizontal="center" vertical="center"/>
    </xf>
    <xf numFmtId="178" fontId="26" fillId="4" borderId="105" xfId="0" applyNumberFormat="1" applyFont="1" applyFill="1" applyBorder="1" applyAlignment="1">
      <alignment horizontal="center" vertical="center"/>
    </xf>
    <xf numFmtId="176" fontId="26" fillId="4" borderId="147" xfId="0" applyNumberFormat="1" applyFont="1" applyFill="1" applyBorder="1" applyAlignment="1">
      <alignment horizontal="center" vertical="center"/>
    </xf>
    <xf numFmtId="0" fontId="85" fillId="4" borderId="147" xfId="0" applyNumberFormat="1" applyFont="1" applyFill="1" applyBorder="1" applyAlignment="1">
      <alignment horizontal="right" vertical="center"/>
    </xf>
    <xf numFmtId="0" fontId="26" fillId="4" borderId="104" xfId="0" applyNumberFormat="1" applyFont="1" applyFill="1" applyBorder="1" applyAlignment="1">
      <alignment horizontal="left" vertical="center" wrapText="1"/>
    </xf>
    <xf numFmtId="0" fontId="94" fillId="4" borderId="127" xfId="0" applyNumberFormat="1" applyFont="1" applyFill="1" applyBorder="1" applyAlignment="1">
      <alignment horizontal="left" vertical="center" wrapText="1"/>
    </xf>
    <xf numFmtId="0" fontId="26" fillId="4" borderId="0" xfId="0" applyNumberFormat="1" applyFont="1" applyFill="1" applyBorder="1" applyAlignment="1">
      <alignment horizontal="center" vertical="center"/>
    </xf>
    <xf numFmtId="0" fontId="27" fillId="4" borderId="105" xfId="0" applyNumberFormat="1" applyFont="1" applyFill="1" applyBorder="1" applyAlignment="1">
      <alignment horizontal="left" vertical="center"/>
    </xf>
    <xf numFmtId="0" fontId="69" fillId="4" borderId="148" xfId="0" applyNumberFormat="1" applyFont="1" applyFill="1" applyBorder="1" applyAlignment="1">
      <alignment horizontal="center" vertical="center"/>
    </xf>
    <xf numFmtId="0" fontId="69" fillId="4" borderId="0" xfId="0" applyNumberFormat="1" applyFont="1" applyFill="1" applyBorder="1" applyAlignment="1">
      <alignment horizontal="center" vertical="center"/>
    </xf>
    <xf numFmtId="0" fontId="69" fillId="4" borderId="151" xfId="0" applyNumberFormat="1" applyFont="1" applyFill="1" applyBorder="1" applyAlignment="1">
      <alignment horizontal="center" vertical="center"/>
    </xf>
    <xf numFmtId="0" fontId="69" fillId="4" borderId="149" xfId="0" applyNumberFormat="1" applyFont="1" applyFill="1" applyBorder="1" applyAlignment="1">
      <alignment horizontal="center" vertical="center"/>
    </xf>
    <xf numFmtId="0" fontId="69" fillId="3" borderId="132" xfId="0" applyNumberFormat="1" applyFont="1" applyFill="1" applyBorder="1" applyAlignment="1">
      <alignment horizontal="center" vertical="center"/>
    </xf>
    <xf numFmtId="0" fontId="69" fillId="4" borderId="127" xfId="0" applyNumberFormat="1" applyFont="1" applyFill="1" applyBorder="1" applyAlignment="1">
      <alignment horizontal="center" vertical="center"/>
    </xf>
    <xf numFmtId="49" fontId="29" fillId="0" borderId="136" xfId="0" applyNumberFormat="1" applyFont="1" applyFill="1" applyBorder="1" applyAlignment="1">
      <alignment vertical="center" textRotation="90"/>
    </xf>
    <xf numFmtId="49" fontId="29" fillId="0" borderId="122" xfId="0" quotePrefix="1" applyNumberFormat="1" applyFont="1" applyFill="1" applyBorder="1" applyAlignment="1">
      <alignment vertical="center" textRotation="90"/>
    </xf>
    <xf numFmtId="49" fontId="29" fillId="4" borderId="139" xfId="0" quotePrefix="1" applyNumberFormat="1" applyFont="1" applyFill="1" applyBorder="1" applyAlignment="1">
      <alignment vertical="center" textRotation="90"/>
    </xf>
    <xf numFmtId="0" fontId="2" fillId="14" borderId="59" xfId="0" applyNumberFormat="1" applyFont="1" applyFill="1" applyBorder="1" applyAlignment="1">
      <alignment horizontal="center" vertical="center"/>
    </xf>
    <xf numFmtId="0" fontId="15" fillId="3" borderId="119" xfId="0" applyNumberFormat="1" applyFont="1" applyFill="1" applyBorder="1" applyAlignment="1">
      <alignment horizontal="center" vertical="center"/>
    </xf>
    <xf numFmtId="0" fontId="69" fillId="5" borderId="110" xfId="0" applyFont="1" applyFill="1" applyBorder="1" applyAlignment="1">
      <alignment horizontal="center" vertical="center"/>
    </xf>
    <xf numFmtId="0" fontId="69" fillId="4" borderId="106" xfId="0" applyNumberFormat="1" applyFont="1" applyFill="1" applyBorder="1" applyAlignment="1">
      <alignment horizontal="center" vertical="center"/>
    </xf>
    <xf numFmtId="0" fontId="69" fillId="5" borderId="108" xfId="0" applyFont="1" applyFill="1" applyBorder="1" applyAlignment="1">
      <alignment horizontal="center" vertical="center"/>
    </xf>
    <xf numFmtId="0" fontId="69" fillId="4" borderId="110" xfId="0" applyNumberFormat="1" applyFont="1" applyFill="1" applyBorder="1" applyAlignment="1">
      <alignment horizontal="center" vertical="center"/>
    </xf>
    <xf numFmtId="0" fontId="69" fillId="5" borderId="156" xfId="0" applyFont="1" applyFill="1" applyBorder="1" applyAlignment="1">
      <alignment horizontal="center" vertical="center"/>
    </xf>
    <xf numFmtId="0" fontId="69" fillId="0" borderId="106" xfId="0" applyNumberFormat="1" applyFont="1" applyFill="1" applyBorder="1" applyAlignment="1">
      <alignment horizontal="center" vertical="center"/>
    </xf>
    <xf numFmtId="0" fontId="69" fillId="5" borderId="110" xfId="0" applyNumberFormat="1" applyFont="1" applyFill="1" applyBorder="1" applyAlignment="1">
      <alignment horizontal="center" vertical="center"/>
    </xf>
    <xf numFmtId="0" fontId="73" fillId="2" borderId="157" xfId="0" applyNumberFormat="1" applyFont="1" applyFill="1" applyBorder="1" applyAlignment="1">
      <alignment horizontal="center" vertical="center"/>
    </xf>
    <xf numFmtId="178" fontId="26" fillId="2" borderId="159" xfId="0" applyNumberFormat="1" applyFont="1" applyFill="1" applyBorder="1" applyAlignment="1">
      <alignment horizontal="center" vertical="center"/>
    </xf>
    <xf numFmtId="176" fontId="26" fillId="2" borderId="160" xfId="0" applyNumberFormat="1" applyFont="1" applyFill="1" applyBorder="1" applyAlignment="1">
      <alignment horizontal="center" vertical="center"/>
    </xf>
    <xf numFmtId="0" fontId="26" fillId="5" borderId="160" xfId="0" quotePrefix="1" applyNumberFormat="1" applyFont="1" applyFill="1" applyBorder="1" applyAlignment="1">
      <alignment horizontal="left" vertical="center" wrapText="1"/>
    </xf>
    <xf numFmtId="0" fontId="94" fillId="5" borderId="163" xfId="0" quotePrefix="1" applyNumberFormat="1" applyFont="1" applyFill="1" applyBorder="1" applyAlignment="1">
      <alignment horizontal="left" vertical="center" wrapText="1"/>
    </xf>
    <xf numFmtId="0" fontId="26" fillId="5" borderId="164" xfId="0" applyFont="1" applyFill="1" applyBorder="1" applyAlignment="1">
      <alignment horizontal="center" vertical="center"/>
    </xf>
    <xf numFmtId="0" fontId="26" fillId="5" borderId="161" xfId="0" applyFont="1" applyFill="1" applyBorder="1" applyAlignment="1">
      <alignment horizontal="center" vertical="center"/>
    </xf>
    <xf numFmtId="0" fontId="27" fillId="0" borderId="165" xfId="0" applyNumberFormat="1" applyFont="1" applyFill="1" applyBorder="1" applyAlignment="1">
      <alignment horizontal="center" vertical="center"/>
    </xf>
    <xf numFmtId="0" fontId="73" fillId="2" borderId="153" xfId="0" applyNumberFormat="1" applyFont="1" applyFill="1" applyBorder="1" applyAlignment="1">
      <alignment horizontal="center" vertical="center"/>
    </xf>
    <xf numFmtId="176" fontId="26" fillId="0" borderId="149" xfId="0" applyNumberFormat="1" applyFont="1" applyFill="1" applyBorder="1" applyAlignment="1">
      <alignment horizontal="center" vertical="center"/>
    </xf>
    <xf numFmtId="0" fontId="94" fillId="0" borderId="127" xfId="0" quotePrefix="1" applyNumberFormat="1" applyFont="1" applyFill="1" applyBorder="1" applyAlignment="1">
      <alignment horizontal="left" vertical="center" wrapText="1"/>
    </xf>
    <xf numFmtId="0" fontId="27" fillId="5" borderId="147" xfId="0" applyNumberFormat="1" applyFont="1" applyFill="1" applyBorder="1" applyAlignment="1">
      <alignment horizontal="center" vertical="center"/>
    </xf>
    <xf numFmtId="49" fontId="103" fillId="0" borderId="132" xfId="0" quotePrefix="1" applyNumberFormat="1" applyFont="1" applyFill="1" applyBorder="1" applyAlignment="1">
      <alignment horizontal="center" vertical="center" textRotation="90"/>
    </xf>
    <xf numFmtId="0" fontId="24" fillId="5" borderId="153" xfId="0" applyNumberFormat="1" applyFont="1" applyFill="1" applyBorder="1" applyAlignment="1">
      <alignment horizontal="center" vertical="center"/>
    </xf>
    <xf numFmtId="178" fontId="26" fillId="5" borderId="148" xfId="0" applyNumberFormat="1" applyFont="1" applyFill="1" applyBorder="1" applyAlignment="1">
      <alignment horizontal="center" vertical="center"/>
    </xf>
    <xf numFmtId="176" fontId="26" fillId="5" borderId="149" xfId="0" applyNumberFormat="1" applyFont="1" applyFill="1" applyBorder="1" applyAlignment="1">
      <alignment horizontal="center" vertical="center"/>
    </xf>
    <xf numFmtId="0" fontId="28" fillId="4" borderId="132" xfId="0" applyNumberFormat="1" applyFont="1" applyFill="1" applyBorder="1" applyAlignment="1">
      <alignment horizontal="center" vertical="center"/>
    </xf>
    <xf numFmtId="178" fontId="26" fillId="4" borderId="150" xfId="0" applyNumberFormat="1" applyFont="1" applyFill="1" applyBorder="1" applyAlignment="1">
      <alignment horizontal="center" vertical="center"/>
    </xf>
    <xf numFmtId="0" fontId="49" fillId="4" borderId="147" xfId="0" applyNumberFormat="1" applyFont="1" applyFill="1" applyBorder="1" applyAlignment="1">
      <alignment vertical="center"/>
    </xf>
    <xf numFmtId="0" fontId="26" fillId="4" borderId="128" xfId="0" applyNumberFormat="1" applyFont="1" applyFill="1" applyBorder="1" applyAlignment="1">
      <alignment vertical="center"/>
    </xf>
    <xf numFmtId="0" fontId="95" fillId="4" borderId="127" xfId="0" applyNumberFormat="1" applyFont="1" applyFill="1" applyBorder="1" applyAlignment="1">
      <alignment horizontal="left" vertical="center"/>
    </xf>
    <xf numFmtId="0" fontId="1" fillId="4" borderId="127" xfId="0" applyNumberFormat="1" applyFont="1" applyFill="1" applyBorder="1" applyAlignment="1">
      <alignment vertical="center"/>
    </xf>
    <xf numFmtId="0" fontId="1" fillId="4" borderId="132" xfId="0" applyNumberFormat="1" applyFont="1" applyFill="1" applyBorder="1" applyAlignment="1">
      <alignment vertical="center"/>
    </xf>
    <xf numFmtId="0" fontId="21" fillId="4" borderId="128" xfId="0" applyNumberFormat="1" applyFont="1" applyFill="1" applyBorder="1" applyAlignment="1">
      <alignment vertical="center"/>
    </xf>
    <xf numFmtId="49" fontId="29" fillId="4" borderId="116" xfId="0" quotePrefix="1" applyNumberFormat="1" applyFont="1" applyFill="1" applyBorder="1" applyAlignment="1">
      <alignment vertical="center" textRotation="90"/>
    </xf>
    <xf numFmtId="0" fontId="26" fillId="3" borderId="128" xfId="0" applyNumberFormat="1" applyFont="1" applyFill="1" applyBorder="1" applyAlignment="1">
      <alignment horizontal="left" vertical="center" wrapText="1"/>
    </xf>
    <xf numFmtId="0" fontId="94" fillId="3" borderId="127" xfId="0" applyNumberFormat="1" applyFont="1" applyFill="1" applyBorder="1" applyAlignment="1">
      <alignment horizontal="left" vertical="center" wrapText="1"/>
    </xf>
    <xf numFmtId="0" fontId="26" fillId="4" borderId="127" xfId="0" applyNumberFormat="1" applyFont="1" applyFill="1" applyBorder="1" applyAlignment="1">
      <alignment horizontal="center" vertical="center"/>
    </xf>
    <xf numFmtId="0" fontId="26" fillId="4" borderId="128" xfId="0" applyNumberFormat="1" applyFont="1" applyFill="1" applyBorder="1" applyAlignment="1">
      <alignment horizontal="center" vertical="center"/>
    </xf>
    <xf numFmtId="0" fontId="27" fillId="4" borderId="147" xfId="0" applyNumberFormat="1" applyFont="1" applyFill="1" applyBorder="1" applyAlignment="1">
      <alignment horizontal="center" vertical="center"/>
    </xf>
    <xf numFmtId="0" fontId="73" fillId="0" borderId="153" xfId="0" applyNumberFormat="1" applyFont="1" applyFill="1" applyBorder="1" applyAlignment="1">
      <alignment horizontal="center" vertical="center"/>
    </xf>
    <xf numFmtId="0" fontId="63" fillId="5" borderId="127" xfId="0" quotePrefix="1" applyNumberFormat="1" applyFont="1" applyFill="1" applyBorder="1" applyAlignment="1">
      <alignment horizontal="left" vertical="center" wrapText="1"/>
    </xf>
    <xf numFmtId="0" fontId="26" fillId="4" borderId="105" xfId="0" applyNumberFormat="1" applyFont="1" applyFill="1" applyBorder="1" applyAlignment="1">
      <alignment horizontal="left" vertical="center" wrapText="1"/>
    </xf>
    <xf numFmtId="0" fontId="26" fillId="4" borderId="118" xfId="0" applyNumberFormat="1" applyFont="1" applyFill="1" applyBorder="1" applyAlignment="1">
      <alignment horizontal="center" vertical="center"/>
    </xf>
    <xf numFmtId="0" fontId="26" fillId="4" borderId="107" xfId="0" applyNumberFormat="1" applyFont="1" applyFill="1" applyBorder="1" applyAlignment="1">
      <alignment horizontal="center" vertical="center"/>
    </xf>
    <xf numFmtId="1" fontId="73" fillId="2" borderId="153" xfId="0" applyNumberFormat="1" applyFont="1" applyFill="1" applyBorder="1" applyAlignment="1">
      <alignment horizontal="center" vertical="center"/>
    </xf>
    <xf numFmtId="178" fontId="26" fillId="2" borderId="118" xfId="0" applyNumberFormat="1" applyFont="1" applyFill="1" applyBorder="1" applyAlignment="1">
      <alignment horizontal="center" vertical="center"/>
    </xf>
    <xf numFmtId="176" fontId="26" fillId="0" borderId="104" xfId="0" applyNumberFormat="1" applyFont="1" applyFill="1" applyBorder="1" applyAlignment="1">
      <alignment horizontal="center" vertical="center"/>
    </xf>
    <xf numFmtId="0" fontId="27" fillId="5" borderId="142" xfId="0" applyFont="1" applyFill="1" applyBorder="1" applyAlignment="1">
      <alignment horizontal="center" vertical="center"/>
    </xf>
    <xf numFmtId="0" fontId="26" fillId="4" borderId="166" xfId="0" applyNumberFormat="1" applyFont="1" applyFill="1" applyBorder="1" applyAlignment="1">
      <alignment horizontal="left" vertical="center" wrapText="1"/>
    </xf>
    <xf numFmtId="0" fontId="26" fillId="5" borderId="147" xfId="0" quotePrefix="1" applyNumberFormat="1" applyFont="1" applyFill="1" applyBorder="1" applyAlignment="1">
      <alignment horizontal="left" vertical="center" wrapText="1"/>
    </xf>
    <xf numFmtId="0" fontId="105" fillId="0" borderId="138" xfId="0" quotePrefix="1" applyNumberFormat="1" applyFont="1" applyFill="1" applyBorder="1" applyAlignment="1">
      <alignment horizontal="left" vertical="center" wrapText="1"/>
    </xf>
    <xf numFmtId="0" fontId="94" fillId="0" borderId="140" xfId="0" quotePrefix="1" applyNumberFormat="1" applyFont="1" applyFill="1" applyBorder="1" applyAlignment="1">
      <alignment horizontal="left" vertical="center" wrapText="1"/>
    </xf>
    <xf numFmtId="0" fontId="73" fillId="5" borderId="153" xfId="0" applyNumberFormat="1" applyFont="1" applyFill="1" applyBorder="1" applyAlignment="1">
      <alignment horizontal="center" vertical="center"/>
    </xf>
    <xf numFmtId="0" fontId="26" fillId="0" borderId="104" xfId="0" applyNumberFormat="1" applyFont="1" applyFill="1" applyBorder="1" applyAlignment="1">
      <alignment horizontal="left" vertical="center" wrapText="1"/>
    </xf>
    <xf numFmtId="0" fontId="27" fillId="0" borderId="105" xfId="0" applyNumberFormat="1" applyFont="1" applyFill="1" applyBorder="1" applyAlignment="1">
      <alignment horizontal="left" vertical="center"/>
    </xf>
    <xf numFmtId="0" fontId="96" fillId="0" borderId="127" xfId="0" quotePrefix="1" applyNumberFormat="1" applyFont="1" applyFill="1" applyBorder="1" applyAlignment="1">
      <alignment horizontal="left" vertical="center" wrapText="1"/>
    </xf>
    <xf numFmtId="0" fontId="49" fillId="4" borderId="105" xfId="0" applyNumberFormat="1" applyFont="1" applyFill="1" applyBorder="1" applyAlignment="1">
      <alignment vertical="center"/>
    </xf>
    <xf numFmtId="0" fontId="24" fillId="0" borderId="153" xfId="0" applyNumberFormat="1" applyFont="1" applyFill="1" applyBorder="1" applyAlignment="1">
      <alignment horizontal="center" vertical="center"/>
    </xf>
    <xf numFmtId="178" fontId="26" fillId="0" borderId="148" xfId="0" applyNumberFormat="1" applyFont="1" applyFill="1" applyBorder="1" applyAlignment="1">
      <alignment horizontal="center" vertical="center"/>
    </xf>
    <xf numFmtId="0" fontId="26" fillId="0" borderId="149" xfId="0" quotePrefix="1" applyNumberFormat="1" applyFont="1" applyFill="1" applyBorder="1" applyAlignment="1">
      <alignment horizontal="left" vertical="center" wrapText="1"/>
    </xf>
    <xf numFmtId="0" fontId="26" fillId="5" borderId="166" xfId="0" quotePrefix="1" applyNumberFormat="1" applyFont="1" applyFill="1" applyBorder="1" applyAlignment="1">
      <alignment horizontal="left" vertical="center" wrapText="1"/>
    </xf>
    <xf numFmtId="0" fontId="30" fillId="4" borderId="122" xfId="0" applyNumberFormat="1" applyFont="1" applyFill="1" applyBorder="1" applyAlignment="1">
      <alignment vertical="center"/>
    </xf>
    <xf numFmtId="0" fontId="88" fillId="4" borderId="147" xfId="0" applyNumberFormat="1" applyFont="1" applyFill="1" applyBorder="1" applyAlignment="1">
      <alignment vertical="center"/>
    </xf>
    <xf numFmtId="0" fontId="24" fillId="4" borderId="167" xfId="0" applyNumberFormat="1" applyFont="1" applyFill="1" applyBorder="1" applyAlignment="1">
      <alignment horizontal="center" vertical="center"/>
    </xf>
    <xf numFmtId="0" fontId="28" fillId="4" borderId="168" xfId="0" applyNumberFormat="1" applyFont="1" applyFill="1" applyBorder="1" applyAlignment="1">
      <alignment horizontal="center" vertical="center"/>
    </xf>
    <xf numFmtId="178" fontId="26" fillId="4" borderId="170" xfId="0" applyNumberFormat="1" applyFont="1" applyFill="1" applyBorder="1" applyAlignment="1">
      <alignment horizontal="center" vertical="center"/>
    </xf>
    <xf numFmtId="176" fontId="26" fillId="4" borderId="171" xfId="0" applyNumberFormat="1" applyFont="1" applyFill="1" applyBorder="1" applyAlignment="1">
      <alignment horizontal="center" vertical="center"/>
    </xf>
    <xf numFmtId="49" fontId="29" fillId="4" borderId="172" xfId="0" quotePrefix="1" applyNumberFormat="1" applyFont="1" applyFill="1" applyBorder="1" applyAlignment="1">
      <alignment vertical="center" textRotation="90"/>
    </xf>
    <xf numFmtId="0" fontId="26" fillId="4" borderId="173" xfId="0" applyNumberFormat="1" applyFont="1" applyFill="1" applyBorder="1" applyAlignment="1">
      <alignment horizontal="left" vertical="center" wrapText="1"/>
    </xf>
    <xf numFmtId="0" fontId="94" fillId="4" borderId="175" xfId="0" applyNumberFormat="1" applyFont="1" applyFill="1" applyBorder="1" applyAlignment="1">
      <alignment horizontal="left" vertical="center" wrapText="1"/>
    </xf>
    <xf numFmtId="0" fontId="26" fillId="4" borderId="176" xfId="0" applyNumberFormat="1" applyFont="1" applyFill="1" applyBorder="1" applyAlignment="1">
      <alignment horizontal="center" vertical="center"/>
    </xf>
    <xf numFmtId="0" fontId="26" fillId="4" borderId="168" xfId="0" applyNumberFormat="1" applyFont="1" applyFill="1" applyBorder="1" applyAlignment="1">
      <alignment horizontal="center" vertical="center"/>
    </xf>
    <xf numFmtId="0" fontId="27" fillId="4" borderId="176" xfId="0" applyNumberFormat="1" applyFont="1" applyFill="1" applyBorder="1" applyAlignment="1">
      <alignment horizontal="left" vertical="center"/>
    </xf>
    <xf numFmtId="0" fontId="69" fillId="5" borderId="4" xfId="0" applyNumberFormat="1" applyFont="1" applyFill="1" applyBorder="1" applyAlignment="1">
      <alignment horizontal="center" vertical="center"/>
    </xf>
    <xf numFmtId="0" fontId="69" fillId="8" borderId="177" xfId="0" applyFont="1" applyFill="1" applyBorder="1" applyAlignment="1">
      <alignment horizontal="center" vertical="center"/>
    </xf>
    <xf numFmtId="0" fontId="69" fillId="5" borderId="5" xfId="0" applyNumberFormat="1" applyFont="1" applyFill="1" applyBorder="1" applyAlignment="1">
      <alignment horizontal="center" vertical="center"/>
    </xf>
    <xf numFmtId="0" fontId="69" fillId="5" borderId="178" xfId="0" applyFont="1" applyFill="1" applyBorder="1" applyAlignment="1">
      <alignment horizontal="center" vertical="center"/>
    </xf>
    <xf numFmtId="0" fontId="69" fillId="5" borderId="59" xfId="0" applyNumberFormat="1" applyFont="1" applyFill="1" applyBorder="1" applyAlignment="1">
      <alignment horizontal="center" vertical="center"/>
    </xf>
    <xf numFmtId="0" fontId="69" fillId="5" borderId="179" xfId="0" applyNumberFormat="1" applyFont="1" applyFill="1" applyBorder="1" applyAlignment="1">
      <alignment horizontal="center" vertical="center"/>
    </xf>
    <xf numFmtId="0" fontId="69" fillId="5" borderId="180" xfId="0" applyFont="1" applyFill="1" applyBorder="1" applyAlignment="1">
      <alignment horizontal="center" vertical="center"/>
    </xf>
    <xf numFmtId="0" fontId="69" fillId="5" borderId="181" xfId="0" applyFont="1" applyFill="1" applyBorder="1" applyAlignment="1">
      <alignment horizontal="center" vertical="center"/>
    </xf>
    <xf numFmtId="0" fontId="69" fillId="5" borderId="182" xfId="0" applyFont="1" applyFill="1" applyBorder="1" applyAlignment="1">
      <alignment horizontal="center" vertical="center"/>
    </xf>
    <xf numFmtId="0" fontId="69" fillId="5" borderId="183" xfId="0" applyFont="1" applyFill="1" applyBorder="1" applyAlignment="1">
      <alignment horizontal="center" vertical="center"/>
    </xf>
    <xf numFmtId="0" fontId="69" fillId="5" borderId="184" xfId="0" applyFont="1" applyFill="1" applyBorder="1" applyAlignment="1">
      <alignment horizontal="center" vertical="center"/>
    </xf>
    <xf numFmtId="0" fontId="69" fillId="8" borderId="188" xfId="0" applyFont="1" applyFill="1" applyBorder="1" applyAlignment="1">
      <alignment horizontal="center" vertical="center"/>
    </xf>
    <xf numFmtId="0" fontId="69" fillId="5" borderId="127" xfId="0" applyFont="1" applyFill="1" applyBorder="1" applyAlignment="1">
      <alignment horizontal="center" vertical="center"/>
    </xf>
    <xf numFmtId="0" fontId="69" fillId="5" borderId="137" xfId="0" applyNumberFormat="1" applyFont="1" applyFill="1" applyBorder="1" applyAlignment="1">
      <alignment horizontal="center" vertical="center"/>
    </xf>
    <xf numFmtId="0" fontId="69" fillId="0" borderId="131" xfId="0" applyNumberFormat="1" applyFont="1" applyFill="1" applyBorder="1" applyAlignment="1">
      <alignment horizontal="center" vertical="center"/>
    </xf>
    <xf numFmtId="0" fontId="69" fillId="5" borderId="87" xfId="0" applyNumberFormat="1" applyFont="1" applyFill="1" applyBorder="1" applyAlignment="1">
      <alignment horizontal="center" vertical="center"/>
    </xf>
    <xf numFmtId="0" fontId="69" fillId="5" borderId="148" xfId="0" applyNumberFormat="1" applyFont="1" applyFill="1" applyBorder="1" applyAlignment="1">
      <alignment horizontal="center" vertical="center"/>
    </xf>
    <xf numFmtId="0" fontId="69" fillId="4" borderId="137" xfId="0" applyNumberFormat="1" applyFont="1" applyFill="1" applyBorder="1" applyAlignment="1">
      <alignment horizontal="center" vertical="center"/>
    </xf>
    <xf numFmtId="0" fontId="69" fillId="4" borderId="107" xfId="0" applyNumberFormat="1" applyFont="1" applyFill="1" applyBorder="1" applyAlignment="1">
      <alignment horizontal="center" vertical="center"/>
    </xf>
    <xf numFmtId="0" fontId="69" fillId="4" borderId="128" xfId="0" applyNumberFormat="1" applyFont="1" applyFill="1" applyBorder="1" applyAlignment="1">
      <alignment horizontal="center" vertical="center"/>
    </xf>
    <xf numFmtId="0" fontId="69" fillId="4" borderId="104" xfId="0" applyNumberFormat="1" applyFont="1" applyFill="1" applyBorder="1" applyAlignment="1">
      <alignment horizontal="center" vertical="center"/>
    </xf>
    <xf numFmtId="0" fontId="69" fillId="0" borderId="137" xfId="0" applyNumberFormat="1" applyFont="1" applyFill="1" applyBorder="1" applyAlignment="1">
      <alignment horizontal="center" vertical="center"/>
    </xf>
    <xf numFmtId="0" fontId="69" fillId="0" borderId="151" xfId="0" applyNumberFormat="1" applyFont="1" applyFill="1" applyBorder="1" applyAlignment="1">
      <alignment horizontal="center" vertical="center"/>
    </xf>
    <xf numFmtId="0" fontId="69" fillId="0" borderId="107" xfId="0" applyNumberFormat="1" applyFont="1" applyFill="1" applyBorder="1" applyAlignment="1">
      <alignment horizontal="center" vertical="center"/>
    </xf>
    <xf numFmtId="0" fontId="69" fillId="0" borderId="149" xfId="0" applyNumberFormat="1" applyFont="1" applyFill="1" applyBorder="1" applyAlignment="1">
      <alignment horizontal="center" vertical="center"/>
    </xf>
    <xf numFmtId="0" fontId="69" fillId="0" borderId="132" xfId="0" applyNumberFormat="1" applyFont="1" applyFill="1" applyBorder="1" applyAlignment="1">
      <alignment horizontal="center" vertical="center"/>
    </xf>
    <xf numFmtId="0" fontId="69" fillId="5" borderId="127" xfId="0" applyNumberFormat="1" applyFont="1" applyFill="1" applyBorder="1" applyAlignment="1">
      <alignment horizontal="center" vertical="center"/>
    </xf>
    <xf numFmtId="0" fontId="69" fillId="4" borderId="189" xfId="0" applyNumberFormat="1" applyFont="1" applyFill="1" applyBorder="1" applyAlignment="1">
      <alignment horizontal="center" vertical="center"/>
    </xf>
    <xf numFmtId="0" fontId="69" fillId="4" borderId="190" xfId="0" applyNumberFormat="1" applyFont="1" applyFill="1" applyBorder="1" applyAlignment="1">
      <alignment horizontal="center" vertical="center"/>
    </xf>
    <xf numFmtId="0" fontId="69" fillId="4" borderId="191" xfId="0" applyNumberFormat="1" applyFont="1" applyFill="1" applyBorder="1" applyAlignment="1">
      <alignment horizontal="center" vertical="center"/>
    </xf>
    <xf numFmtId="0" fontId="69" fillId="4" borderId="192" xfId="0" applyNumberFormat="1" applyFont="1" applyFill="1" applyBorder="1" applyAlignment="1">
      <alignment horizontal="center" vertical="center"/>
    </xf>
    <xf numFmtId="0" fontId="69" fillId="3" borderId="191" xfId="0" applyNumberFormat="1" applyFont="1" applyFill="1" applyBorder="1" applyAlignment="1">
      <alignment horizontal="center" vertical="center"/>
    </xf>
    <xf numFmtId="0" fontId="69" fillId="3" borderId="193" xfId="0" applyNumberFormat="1" applyFont="1" applyFill="1" applyBorder="1" applyAlignment="1">
      <alignment horizontal="center" vertical="center"/>
    </xf>
    <xf numFmtId="0" fontId="69" fillId="4" borderId="109" xfId="0" applyNumberFormat="1" applyFont="1" applyFill="1" applyBorder="1" applyAlignment="1">
      <alignment horizontal="center" vertical="center"/>
    </xf>
    <xf numFmtId="0" fontId="69" fillId="3" borderId="194" xfId="0" applyNumberFormat="1" applyFont="1" applyFill="1" applyBorder="1" applyAlignment="1">
      <alignment horizontal="center" vertical="center"/>
    </xf>
    <xf numFmtId="0" fontId="69" fillId="4" borderId="42" xfId="0" applyNumberFormat="1" applyFont="1" applyFill="1" applyBorder="1" applyAlignment="1">
      <alignment horizontal="center" vertical="center"/>
    </xf>
    <xf numFmtId="0" fontId="69" fillId="0" borderId="179" xfId="0" applyNumberFormat="1" applyFont="1" applyFill="1" applyBorder="1" applyAlignment="1">
      <alignment horizontal="center" vertical="center"/>
    </xf>
    <xf numFmtId="0" fontId="69" fillId="0" borderId="110" xfId="0" applyFont="1" applyFill="1" applyBorder="1" applyAlignment="1">
      <alignment horizontal="center" vertical="center"/>
    </xf>
    <xf numFmtId="0" fontId="1" fillId="3" borderId="42" xfId="0" applyNumberFormat="1" applyFont="1" applyFill="1" applyBorder="1" applyAlignment="1">
      <alignment horizontal="center" vertical="center"/>
    </xf>
    <xf numFmtId="0" fontId="2" fillId="14" borderId="200" xfId="0" applyNumberFormat="1" applyFont="1" applyFill="1" applyBorder="1" applyAlignment="1">
      <alignment horizontal="center" vertical="center"/>
    </xf>
    <xf numFmtId="0" fontId="2" fillId="14" borderId="201" xfId="0" applyNumberFormat="1" applyFont="1" applyFill="1" applyBorder="1" applyAlignment="1">
      <alignment horizontal="center" vertical="center"/>
    </xf>
    <xf numFmtId="0" fontId="2" fillId="14" borderId="121" xfId="0" applyNumberFormat="1" applyFont="1" applyFill="1" applyBorder="1" applyAlignment="1">
      <alignment horizontal="center" vertical="center"/>
    </xf>
    <xf numFmtId="0" fontId="13" fillId="13" borderId="0" xfId="0" applyNumberFormat="1" applyFont="1" applyFill="1" applyBorder="1" applyAlignment="1">
      <alignment horizontal="center" vertical="center"/>
    </xf>
    <xf numFmtId="0" fontId="17" fillId="4" borderId="212" xfId="0" applyNumberFormat="1" applyFont="1" applyFill="1" applyBorder="1" applyAlignment="1">
      <alignment horizontal="center" vertical="center"/>
    </xf>
    <xf numFmtId="0" fontId="17" fillId="4" borderId="213" xfId="0" applyNumberFormat="1" applyFont="1" applyFill="1" applyBorder="1" applyAlignment="1">
      <alignment horizontal="center" vertical="center"/>
    </xf>
    <xf numFmtId="0" fontId="21" fillId="2" borderId="176" xfId="0" applyNumberFormat="1" applyFont="1" applyFill="1" applyBorder="1" applyAlignment="1"/>
    <xf numFmtId="178" fontId="74" fillId="5" borderId="141" xfId="0" applyNumberFormat="1" applyFont="1" applyFill="1" applyBorder="1" applyAlignment="1">
      <alignment horizontal="center" vertical="center"/>
    </xf>
    <xf numFmtId="178" fontId="74" fillId="5" borderId="211" xfId="0" applyNumberFormat="1" applyFont="1" applyFill="1" applyBorder="1" applyAlignment="1">
      <alignment horizontal="center" vertical="center"/>
    </xf>
    <xf numFmtId="178" fontId="9" fillId="5" borderId="211" xfId="0" applyNumberFormat="1" applyFont="1" applyFill="1" applyBorder="1" applyAlignment="1">
      <alignment horizontal="center" vertical="center"/>
    </xf>
    <xf numFmtId="178" fontId="9" fillId="3" borderId="211" xfId="0" applyNumberFormat="1" applyFont="1" applyFill="1" applyBorder="1" applyAlignment="1">
      <alignment horizontal="center" vertical="center"/>
    </xf>
    <xf numFmtId="178" fontId="9" fillId="0" borderId="211" xfId="0" applyNumberFormat="1" applyFont="1" applyFill="1" applyBorder="1" applyAlignment="1">
      <alignment horizontal="center" vertical="center"/>
    </xf>
    <xf numFmtId="178" fontId="9" fillId="3" borderId="214" xfId="0" applyNumberFormat="1" applyFont="1" applyFill="1" applyBorder="1" applyAlignment="1">
      <alignment horizontal="center" vertical="center"/>
    </xf>
    <xf numFmtId="179" fontId="74" fillId="5" borderId="217" xfId="0" applyNumberFormat="1" applyFont="1" applyFill="1" applyBorder="1" applyAlignment="1">
      <alignment horizontal="center" vertical="center"/>
    </xf>
    <xf numFmtId="179" fontId="74" fillId="5" borderId="218" xfId="0" applyNumberFormat="1" applyFont="1" applyFill="1" applyBorder="1" applyAlignment="1">
      <alignment horizontal="center" vertical="center"/>
    </xf>
    <xf numFmtId="179" fontId="9" fillId="5" borderId="218" xfId="0" applyNumberFormat="1" applyFont="1" applyFill="1" applyBorder="1" applyAlignment="1">
      <alignment horizontal="center" vertical="center"/>
    </xf>
    <xf numFmtId="179" fontId="9" fillId="3" borderId="218" xfId="0" applyNumberFormat="1" applyFont="1" applyFill="1" applyBorder="1" applyAlignment="1">
      <alignment horizontal="center" vertical="center"/>
    </xf>
    <xf numFmtId="179" fontId="9" fillId="0" borderId="218" xfId="0" applyNumberFormat="1" applyFont="1" applyFill="1" applyBorder="1" applyAlignment="1">
      <alignment horizontal="center" vertical="center"/>
    </xf>
    <xf numFmtId="179" fontId="9" fillId="3" borderId="219" xfId="0" applyNumberFormat="1" applyFont="1" applyFill="1" applyBorder="1" applyAlignment="1">
      <alignment horizontal="center" vertical="center"/>
    </xf>
    <xf numFmtId="0" fontId="26" fillId="5" borderId="185" xfId="0" applyNumberFormat="1" applyFont="1" applyFill="1" applyBorder="1" applyAlignment="1">
      <alignment horizontal="center" vertical="center" shrinkToFit="1"/>
    </xf>
    <xf numFmtId="0" fontId="26" fillId="5" borderId="186" xfId="0" applyFont="1" applyFill="1" applyBorder="1" applyAlignment="1">
      <alignment horizontal="center" vertical="center" shrinkToFit="1"/>
    </xf>
    <xf numFmtId="0" fontId="26" fillId="5" borderId="183" xfId="0" applyFont="1" applyFill="1" applyBorder="1" applyAlignment="1">
      <alignment horizontal="center" vertical="center" shrinkToFit="1"/>
    </xf>
    <xf numFmtId="0" fontId="26" fillId="5" borderId="186" xfId="0" applyNumberFormat="1" applyFont="1" applyFill="1" applyBorder="1" applyAlignment="1">
      <alignment horizontal="center" vertical="center" shrinkToFit="1"/>
    </xf>
    <xf numFmtId="0" fontId="26" fillId="5" borderId="82" xfId="0" applyNumberFormat="1" applyFont="1" applyFill="1" applyBorder="1" applyAlignment="1">
      <alignment horizontal="center" vertical="center" shrinkToFit="1"/>
    </xf>
    <xf numFmtId="0" fontId="26" fillId="5" borderId="116" xfId="0" applyFont="1" applyFill="1" applyBorder="1" applyAlignment="1">
      <alignment horizontal="center" vertical="center" shrinkToFit="1"/>
    </xf>
    <xf numFmtId="0" fontId="26" fillId="5" borderId="132" xfId="0" applyFont="1" applyFill="1" applyBorder="1" applyAlignment="1">
      <alignment horizontal="center" vertical="center" shrinkToFit="1"/>
    </xf>
    <xf numFmtId="0" fontId="9" fillId="0" borderId="132" xfId="0" applyNumberFormat="1" applyFont="1" applyBorder="1" applyAlignment="1">
      <alignment shrinkToFit="1"/>
    </xf>
    <xf numFmtId="0" fontId="72" fillId="0" borderId="132" xfId="0" applyNumberFormat="1" applyFont="1" applyBorder="1" applyAlignment="1">
      <alignment shrinkToFit="1"/>
    </xf>
    <xf numFmtId="0" fontId="26" fillId="5" borderId="116" xfId="0" applyNumberFormat="1" applyFont="1" applyFill="1" applyBorder="1" applyAlignment="1">
      <alignment horizontal="center" vertical="center" shrinkToFit="1"/>
    </xf>
    <xf numFmtId="0" fontId="26" fillId="3" borderId="82" xfId="0" applyNumberFormat="1" applyFont="1" applyFill="1" applyBorder="1" applyAlignment="1">
      <alignment horizontal="center" vertical="center" shrinkToFit="1"/>
    </xf>
    <xf numFmtId="0" fontId="26" fillId="3" borderId="102" xfId="0" applyNumberFormat="1" applyFont="1" applyFill="1" applyBorder="1" applyAlignment="1">
      <alignment horizontal="center" vertical="center" shrinkToFit="1"/>
    </xf>
    <xf numFmtId="0" fontId="26" fillId="4" borderId="132" xfId="0" applyNumberFormat="1" applyFont="1" applyFill="1" applyBorder="1" applyAlignment="1">
      <alignment horizontal="center" vertical="center" shrinkToFit="1"/>
    </xf>
    <xf numFmtId="0" fontId="26" fillId="3" borderId="132" xfId="0" applyNumberFormat="1" applyFont="1" applyFill="1" applyBorder="1" applyAlignment="1">
      <alignment horizontal="center" vertical="center" shrinkToFit="1"/>
    </xf>
    <xf numFmtId="0" fontId="26" fillId="4" borderId="116" xfId="0" applyNumberFormat="1" applyFont="1" applyFill="1" applyBorder="1" applyAlignment="1">
      <alignment horizontal="center" vertical="center" shrinkToFit="1"/>
    </xf>
    <xf numFmtId="0" fontId="26" fillId="3" borderId="83" xfId="0" applyNumberFormat="1" applyFont="1" applyFill="1" applyBorder="1" applyAlignment="1">
      <alignment horizontal="center" vertical="center" shrinkToFit="1"/>
    </xf>
    <xf numFmtId="0" fontId="26" fillId="5" borderId="51" xfId="0" applyFont="1" applyFill="1" applyBorder="1" applyAlignment="1">
      <alignment horizontal="center" vertical="center" shrinkToFit="1"/>
    </xf>
    <xf numFmtId="0" fontId="26" fillId="3" borderId="37" xfId="0" applyNumberFormat="1" applyFont="1" applyFill="1" applyBorder="1" applyAlignment="1">
      <alignment horizontal="center" vertical="center" shrinkToFit="1"/>
    </xf>
    <xf numFmtId="0" fontId="27" fillId="5" borderId="132" xfId="0" applyFont="1" applyFill="1" applyBorder="1" applyAlignment="1">
      <alignment horizontal="center" vertical="center" shrinkToFit="1"/>
    </xf>
    <xf numFmtId="0" fontId="29" fillId="5" borderId="132" xfId="0" applyFont="1" applyFill="1" applyBorder="1" applyAlignment="1">
      <alignment horizontal="center" vertical="center" shrinkToFit="1"/>
    </xf>
    <xf numFmtId="0" fontId="26" fillId="0" borderId="82" xfId="0" applyNumberFormat="1" applyFont="1" applyFill="1" applyBorder="1" applyAlignment="1">
      <alignment horizontal="center" vertical="center" shrinkToFit="1"/>
    </xf>
    <xf numFmtId="0" fontId="26" fillId="0" borderId="102" xfId="0" applyNumberFormat="1" applyFont="1" applyFill="1" applyBorder="1" applyAlignment="1">
      <alignment horizontal="center" vertical="center" shrinkToFit="1"/>
    </xf>
    <xf numFmtId="0" fontId="26" fillId="0" borderId="132" xfId="0" applyNumberFormat="1" applyFont="1" applyFill="1" applyBorder="1" applyAlignment="1">
      <alignment horizontal="center" vertical="center" shrinkToFit="1"/>
    </xf>
    <xf numFmtId="0" fontId="26" fillId="0" borderId="116" xfId="0" applyNumberFormat="1" applyFont="1" applyFill="1" applyBorder="1" applyAlignment="1">
      <alignment horizontal="center" vertical="center" shrinkToFit="1"/>
    </xf>
    <xf numFmtId="0" fontId="26" fillId="3" borderId="195" xfId="0" applyNumberFormat="1" applyFont="1" applyFill="1" applyBorder="1" applyAlignment="1">
      <alignment horizontal="center" vertical="center" shrinkToFit="1"/>
    </xf>
    <xf numFmtId="0" fontId="26" fillId="3" borderId="193" xfId="0" applyNumberFormat="1" applyFont="1" applyFill="1" applyBorder="1" applyAlignment="1">
      <alignment horizontal="center" vertical="center" shrinkToFit="1"/>
    </xf>
    <xf numFmtId="0" fontId="26" fillId="4" borderId="194" xfId="0" applyNumberFormat="1" applyFont="1" applyFill="1" applyBorder="1" applyAlignment="1">
      <alignment horizontal="center" vertical="center" shrinkToFit="1"/>
    </xf>
    <xf numFmtId="0" fontId="26" fillId="3" borderId="194" xfId="0" applyNumberFormat="1" applyFont="1" applyFill="1" applyBorder="1" applyAlignment="1">
      <alignment horizontal="center" vertical="center" shrinkToFit="1"/>
    </xf>
    <xf numFmtId="0" fontId="26" fillId="4" borderId="196" xfId="0" applyNumberFormat="1" applyFont="1" applyFill="1" applyBorder="1" applyAlignment="1">
      <alignment horizontal="center" vertical="center" shrinkToFit="1"/>
    </xf>
    <xf numFmtId="0" fontId="15" fillId="3" borderId="190" xfId="0" applyNumberFormat="1" applyFont="1" applyFill="1" applyBorder="1" applyAlignment="1">
      <alignment horizontal="center" vertical="center"/>
    </xf>
    <xf numFmtId="0" fontId="69" fillId="5" borderId="220" xfId="0" applyNumberFormat="1" applyFont="1" applyFill="1" applyBorder="1" applyAlignment="1">
      <alignment horizontal="center" vertical="center"/>
    </xf>
    <xf numFmtId="0" fontId="69" fillId="5" borderId="221" xfId="0" applyNumberFormat="1" applyFont="1" applyFill="1" applyBorder="1" applyAlignment="1">
      <alignment horizontal="center" vertical="center"/>
    </xf>
    <xf numFmtId="0" fontId="69" fillId="4" borderId="221" xfId="0" applyNumberFormat="1" applyFont="1" applyFill="1" applyBorder="1" applyAlignment="1">
      <alignment horizontal="center" vertical="center"/>
    </xf>
    <xf numFmtId="0" fontId="26" fillId="5" borderId="151" xfId="0" applyNumberFormat="1" applyFont="1" applyFill="1" applyBorder="1" applyAlignment="1">
      <alignment horizontal="center" vertical="center"/>
    </xf>
    <xf numFmtId="0" fontId="26" fillId="3" borderId="151" xfId="0" applyNumberFormat="1" applyFont="1" applyFill="1" applyBorder="1" applyAlignment="1">
      <alignment horizontal="center" vertical="center"/>
    </xf>
    <xf numFmtId="0" fontId="26" fillId="9" borderId="151" xfId="0" applyNumberFormat="1" applyFont="1" applyFill="1" applyBorder="1" applyAlignment="1">
      <alignment horizontal="center" vertical="center"/>
    </xf>
    <xf numFmtId="0" fontId="15" fillId="14" borderId="222" xfId="0" applyNumberFormat="1" applyFont="1" applyFill="1" applyBorder="1" applyAlignment="1">
      <alignment horizontal="center" vertical="center"/>
    </xf>
    <xf numFmtId="0" fontId="15" fillId="3" borderId="189" xfId="0" applyNumberFormat="1" applyFont="1" applyFill="1" applyBorder="1" applyAlignment="1">
      <alignment horizontal="center" vertical="center"/>
    </xf>
    <xf numFmtId="0" fontId="17" fillId="3" borderId="189" xfId="0" applyNumberFormat="1" applyFont="1" applyFill="1" applyBorder="1" applyAlignment="1">
      <alignment horizontal="center" vertical="center"/>
    </xf>
    <xf numFmtId="0" fontId="17" fillId="3" borderId="190" xfId="0" applyNumberFormat="1" applyFont="1" applyFill="1" applyBorder="1" applyAlignment="1">
      <alignment horizontal="center" vertical="center"/>
    </xf>
    <xf numFmtId="0" fontId="72" fillId="0" borderId="221" xfId="0" applyNumberFormat="1" applyFont="1" applyBorder="1" applyAlignment="1">
      <alignment shrinkToFit="1"/>
    </xf>
    <xf numFmtId="0" fontId="26" fillId="5" borderId="221" xfId="0" applyFont="1" applyFill="1" applyBorder="1" applyAlignment="1">
      <alignment horizontal="center" vertical="center" shrinkToFit="1"/>
    </xf>
    <xf numFmtId="0" fontId="26" fillId="3" borderId="221" xfId="0" applyNumberFormat="1" applyFont="1" applyFill="1" applyBorder="1" applyAlignment="1">
      <alignment horizontal="center" vertical="center" shrinkToFit="1"/>
    </xf>
    <xf numFmtId="0" fontId="26" fillId="0" borderId="221" xfId="0" applyNumberFormat="1" applyFont="1" applyFill="1" applyBorder="1" applyAlignment="1">
      <alignment horizontal="center" vertical="center" shrinkToFit="1"/>
    </xf>
    <xf numFmtId="0" fontId="26" fillId="3" borderId="223" xfId="0" applyNumberFormat="1" applyFont="1" applyFill="1" applyBorder="1" applyAlignment="1">
      <alignment horizontal="center" vertical="center" shrinkToFit="1"/>
    </xf>
    <xf numFmtId="0" fontId="27" fillId="3" borderId="224" xfId="0" applyNumberFormat="1" applyFont="1" applyFill="1" applyBorder="1" applyAlignment="1">
      <alignment horizontal="center" vertical="center"/>
    </xf>
    <xf numFmtId="0" fontId="27" fillId="9" borderId="224" xfId="0" applyNumberFormat="1" applyFont="1" applyFill="1" applyBorder="1" applyAlignment="1">
      <alignment horizontal="center" vertical="center"/>
    </xf>
    <xf numFmtId="0" fontId="2" fillId="14" borderId="225" xfId="0" applyNumberFormat="1" applyFont="1" applyFill="1" applyBorder="1" applyAlignment="1">
      <alignment horizontal="center" vertical="center"/>
    </xf>
    <xf numFmtId="0" fontId="17" fillId="3" borderId="227" xfId="0" applyNumberFormat="1" applyFont="1" applyFill="1" applyBorder="1" applyAlignment="1">
      <alignment horizontal="center" vertical="center"/>
    </xf>
    <xf numFmtId="0" fontId="17" fillId="3" borderId="228" xfId="0" applyNumberFormat="1" applyFont="1" applyFill="1" applyBorder="1" applyAlignment="1">
      <alignment horizontal="center" vertical="center"/>
    </xf>
    <xf numFmtId="0" fontId="17" fillId="3" borderId="230" xfId="0" applyNumberFormat="1" applyFont="1" applyFill="1" applyBorder="1" applyAlignment="1">
      <alignment horizontal="center" vertical="center"/>
    </xf>
    <xf numFmtId="0" fontId="26" fillId="3" borderId="231" xfId="0" applyNumberFormat="1" applyFont="1" applyFill="1" applyBorder="1" applyAlignment="1">
      <alignment horizontal="center" vertical="center" shrinkToFit="1"/>
    </xf>
    <xf numFmtId="0" fontId="17" fillId="3" borderId="232" xfId="0" applyNumberFormat="1" applyFont="1" applyFill="1" applyBorder="1" applyAlignment="1">
      <alignment horizontal="center" vertical="center"/>
    </xf>
    <xf numFmtId="0" fontId="17" fillId="3" borderId="237" xfId="0" applyNumberFormat="1" applyFont="1" applyFill="1" applyBorder="1" applyAlignment="1">
      <alignment horizontal="center" vertical="center"/>
    </xf>
    <xf numFmtId="0" fontId="17" fillId="3" borderId="238" xfId="0" applyNumberFormat="1" applyFont="1" applyFill="1" applyBorder="1" applyAlignment="1">
      <alignment horizontal="center" vertical="center"/>
    </xf>
    <xf numFmtId="0" fontId="26" fillId="5" borderId="181" xfId="0" applyFont="1" applyFill="1" applyBorder="1" applyAlignment="1">
      <alignment horizontal="center" vertical="center" shrinkToFit="1"/>
    </xf>
    <xf numFmtId="0" fontId="72" fillId="0" borderId="239" xfId="0" applyNumberFormat="1" applyFont="1" applyBorder="1" applyAlignment="1">
      <alignment shrinkToFit="1"/>
    </xf>
    <xf numFmtId="0" fontId="26" fillId="5" borderId="239" xfId="0" applyFont="1" applyFill="1" applyBorder="1" applyAlignment="1">
      <alignment horizontal="center" vertical="center" shrinkToFit="1"/>
    </xf>
    <xf numFmtId="0" fontId="26" fillId="3" borderId="239" xfId="0" applyNumberFormat="1" applyFont="1" applyFill="1" applyBorder="1" applyAlignment="1">
      <alignment horizontal="center" vertical="center" shrinkToFit="1"/>
    </xf>
    <xf numFmtId="0" fontId="26" fillId="0" borderId="239" xfId="0" applyNumberFormat="1" applyFont="1" applyFill="1" applyBorder="1" applyAlignment="1">
      <alignment horizontal="center" vertical="center" shrinkToFit="1"/>
    </xf>
    <xf numFmtId="0" fontId="26" fillId="3" borderId="240" xfId="0" applyNumberFormat="1" applyFont="1" applyFill="1" applyBorder="1" applyAlignment="1">
      <alignment horizontal="center" vertical="center" shrinkToFit="1"/>
    </xf>
    <xf numFmtId="0" fontId="2" fillId="14" borderId="241" xfId="0" applyNumberFormat="1" applyFont="1" applyFill="1" applyBorder="1" applyAlignment="1">
      <alignment horizontal="center" vertical="center"/>
    </xf>
    <xf numFmtId="0" fontId="17" fillId="3" borderId="243" xfId="0" applyNumberFormat="1" applyFont="1" applyFill="1" applyBorder="1" applyAlignment="1">
      <alignment horizontal="center" vertical="center"/>
    </xf>
    <xf numFmtId="0" fontId="17" fillId="3" borderId="244" xfId="0" applyNumberFormat="1" applyFont="1" applyFill="1" applyBorder="1" applyAlignment="1">
      <alignment horizontal="center" vertical="center"/>
    </xf>
    <xf numFmtId="0" fontId="26" fillId="5" borderId="184" xfId="0" applyFont="1" applyFill="1" applyBorder="1" applyAlignment="1">
      <alignment horizontal="center" vertical="center" shrinkToFit="1"/>
    </xf>
    <xf numFmtId="0" fontId="72" fillId="0" borderId="245" xfId="0" applyNumberFormat="1" applyFont="1" applyBorder="1" applyAlignment="1">
      <alignment shrinkToFit="1"/>
    </xf>
    <xf numFmtId="0" fontId="26" fillId="5" borderId="245" xfId="0" applyFont="1" applyFill="1" applyBorder="1" applyAlignment="1">
      <alignment horizontal="center" vertical="center" shrinkToFit="1"/>
    </xf>
    <xf numFmtId="0" fontId="26" fillId="3" borderId="245" xfId="0" applyNumberFormat="1" applyFont="1" applyFill="1" applyBorder="1" applyAlignment="1">
      <alignment horizontal="center" vertical="center" shrinkToFit="1"/>
    </xf>
    <xf numFmtId="0" fontId="26" fillId="0" borderId="245" xfId="0" applyNumberFormat="1" applyFont="1" applyFill="1" applyBorder="1" applyAlignment="1">
      <alignment horizontal="center" vertical="center" shrinkToFit="1"/>
    </xf>
    <xf numFmtId="0" fontId="26" fillId="3" borderId="246" xfId="0" applyNumberFormat="1" applyFont="1" applyFill="1" applyBorder="1" applyAlignment="1">
      <alignment horizontal="center" vertical="center" shrinkToFit="1"/>
    </xf>
    <xf numFmtId="0" fontId="2" fillId="14" borderId="247" xfId="0" applyNumberFormat="1" applyFont="1" applyFill="1" applyBorder="1" applyAlignment="1">
      <alignment horizontal="center" vertical="center"/>
    </xf>
    <xf numFmtId="0" fontId="17" fillId="3" borderId="251" xfId="0" applyNumberFormat="1" applyFont="1" applyFill="1" applyBorder="1" applyAlignment="1">
      <alignment horizontal="center" vertical="center"/>
    </xf>
    <xf numFmtId="180" fontId="26" fillId="5" borderId="252" xfId="0" applyNumberFormat="1" applyFont="1" applyFill="1" applyBorder="1" applyAlignment="1">
      <alignment horizontal="center" vertical="center" shrinkToFit="1"/>
    </xf>
    <xf numFmtId="180" fontId="72" fillId="0" borderId="253" xfId="0" applyNumberFormat="1" applyFont="1" applyBorder="1" applyAlignment="1">
      <alignment shrinkToFit="1"/>
    </xf>
    <xf numFmtId="180" fontId="26" fillId="5" borderId="253" xfId="0" applyNumberFormat="1" applyFont="1" applyFill="1" applyBorder="1" applyAlignment="1">
      <alignment horizontal="center" vertical="center" shrinkToFit="1"/>
    </xf>
    <xf numFmtId="180" fontId="26" fillId="3" borderId="253" xfId="0" applyNumberFormat="1" applyFont="1" applyFill="1" applyBorder="1" applyAlignment="1">
      <alignment horizontal="center" vertical="center" shrinkToFit="1"/>
    </xf>
    <xf numFmtId="180" fontId="26" fillId="0" borderId="253" xfId="0" applyNumberFormat="1" applyFont="1" applyFill="1" applyBorder="1" applyAlignment="1">
      <alignment horizontal="center" vertical="center" shrinkToFit="1"/>
    </xf>
    <xf numFmtId="180" fontId="26" fillId="3" borderId="254" xfId="0" applyNumberFormat="1" applyFont="1" applyFill="1" applyBorder="1" applyAlignment="1">
      <alignment horizontal="center" vertical="center" shrinkToFit="1"/>
    </xf>
    <xf numFmtId="0" fontId="90" fillId="0" borderId="210" xfId="0" applyNumberFormat="1" applyFont="1" applyFill="1" applyBorder="1" applyAlignment="1">
      <alignment horizontal="center" textRotation="90"/>
    </xf>
    <xf numFmtId="0" fontId="90" fillId="0" borderId="242" xfId="0" applyNumberFormat="1" applyFont="1" applyFill="1" applyBorder="1" applyAlignment="1">
      <alignment horizontal="center" textRotation="90"/>
    </xf>
    <xf numFmtId="0" fontId="90" fillId="0" borderId="229" xfId="0" applyNumberFormat="1" applyFont="1" applyFill="1" applyBorder="1" applyAlignment="1">
      <alignment horizontal="center" textRotation="90"/>
    </xf>
    <xf numFmtId="0" fontId="90" fillId="0" borderId="209" xfId="0" applyNumberFormat="1" applyFont="1" applyFill="1" applyBorder="1" applyAlignment="1">
      <alignment horizontal="center" textRotation="90"/>
    </xf>
    <xf numFmtId="0" fontId="90" fillId="0" borderId="226" xfId="0" applyNumberFormat="1" applyFont="1" applyFill="1" applyBorder="1" applyAlignment="1">
      <alignment horizontal="center" textRotation="90"/>
    </xf>
    <xf numFmtId="0" fontId="90" fillId="0" borderId="199" xfId="0" applyNumberFormat="1" applyFont="1" applyFill="1" applyBorder="1" applyAlignment="1">
      <alignment horizontal="center" textRotation="90"/>
    </xf>
    <xf numFmtId="0" fontId="90" fillId="14" borderId="200" xfId="0" applyNumberFormat="1" applyFont="1" applyFill="1" applyBorder="1" applyAlignment="1">
      <alignment horizontal="center" vertical="center"/>
    </xf>
    <xf numFmtId="0" fontId="90" fillId="14" borderId="201" xfId="0" applyNumberFormat="1" applyFont="1" applyFill="1" applyBorder="1" applyAlignment="1">
      <alignment horizontal="center" vertical="center"/>
    </xf>
    <xf numFmtId="0" fontId="90" fillId="14" borderId="121" xfId="0" applyNumberFormat="1" applyFont="1" applyFill="1" applyBorder="1" applyAlignment="1">
      <alignment horizontal="center" vertical="center"/>
    </xf>
    <xf numFmtId="0" fontId="90" fillId="14" borderId="241" xfId="0" applyNumberFormat="1" applyFont="1" applyFill="1" applyBorder="1" applyAlignment="1">
      <alignment horizontal="center" vertical="center"/>
    </xf>
    <xf numFmtId="0" fontId="90" fillId="0" borderId="235" xfId="0" applyNumberFormat="1" applyFont="1" applyFill="1" applyBorder="1" applyAlignment="1">
      <alignment horizontal="center" textRotation="90"/>
    </xf>
    <xf numFmtId="0" fontId="17" fillId="3" borderId="255" xfId="0" applyNumberFormat="1" applyFont="1" applyFill="1" applyBorder="1" applyAlignment="1">
      <alignment horizontal="center" vertical="center"/>
    </xf>
    <xf numFmtId="0" fontId="26" fillId="3" borderId="256" xfId="0" applyNumberFormat="1" applyFont="1" applyFill="1" applyBorder="1" applyAlignment="1">
      <alignment horizontal="center" vertical="center" shrinkToFit="1"/>
    </xf>
    <xf numFmtId="181" fontId="26" fillId="5" borderId="252" xfId="0" applyNumberFormat="1" applyFont="1" applyFill="1" applyBorder="1" applyAlignment="1">
      <alignment horizontal="center" vertical="center" shrinkToFit="1"/>
    </xf>
    <xf numFmtId="181" fontId="72" fillId="0" borderId="253" xfId="0" applyNumberFormat="1" applyFont="1" applyBorder="1" applyAlignment="1">
      <alignment shrinkToFit="1"/>
    </xf>
    <xf numFmtId="181" fontId="26" fillId="5" borderId="253" xfId="0" applyNumberFormat="1" applyFont="1" applyFill="1" applyBorder="1" applyAlignment="1">
      <alignment horizontal="center" vertical="center" shrinkToFit="1"/>
    </xf>
    <xf numFmtId="181" fontId="26" fillId="3" borderId="253" xfId="0" applyNumberFormat="1" applyFont="1" applyFill="1" applyBorder="1" applyAlignment="1">
      <alignment horizontal="center" vertical="center" shrinkToFit="1"/>
    </xf>
    <xf numFmtId="181" fontId="26" fillId="0" borderId="253" xfId="0" applyNumberFormat="1" applyFont="1" applyFill="1" applyBorder="1" applyAlignment="1">
      <alignment horizontal="center" vertical="center" shrinkToFit="1"/>
    </xf>
    <xf numFmtId="181" fontId="26" fillId="3" borderId="254" xfId="0" applyNumberFormat="1" applyFont="1" applyFill="1" applyBorder="1" applyAlignment="1">
      <alignment horizontal="center" vertical="center" shrinkToFit="1"/>
    </xf>
    <xf numFmtId="0" fontId="20" fillId="3" borderId="24" xfId="0" applyNumberFormat="1" applyFont="1" applyFill="1" applyBorder="1" applyAlignment="1">
      <alignment horizontal="center" vertical="center"/>
    </xf>
    <xf numFmtId="0" fontId="20" fillId="3" borderId="28" xfId="0" applyNumberFormat="1" applyFont="1" applyFill="1" applyBorder="1" applyAlignment="1">
      <alignment horizontal="center" vertical="center"/>
    </xf>
    <xf numFmtId="0" fontId="110" fillId="3" borderId="84" xfId="0" applyNumberFormat="1" applyFont="1" applyFill="1" applyBorder="1" applyAlignment="1">
      <alignment horizontal="center" vertical="center"/>
    </xf>
    <xf numFmtId="0" fontId="2" fillId="14" borderId="257" xfId="0" applyNumberFormat="1" applyFont="1" applyFill="1" applyBorder="1" applyAlignment="1">
      <alignment horizontal="center" vertical="center" wrapText="1"/>
    </xf>
    <xf numFmtId="0" fontId="29" fillId="14" borderId="215" xfId="0" applyNumberFormat="1" applyFont="1" applyFill="1" applyBorder="1" applyAlignment="1">
      <alignment horizontal="center" vertical="center" shrinkToFit="1"/>
    </xf>
    <xf numFmtId="0" fontId="29" fillId="14" borderId="90" xfId="0" applyNumberFormat="1" applyFont="1" applyFill="1" applyBorder="1" applyAlignment="1">
      <alignment horizontal="center" vertical="center" shrinkToFit="1"/>
    </xf>
    <xf numFmtId="0" fontId="29" fillId="14" borderId="216" xfId="0" applyNumberFormat="1" applyFont="1" applyFill="1" applyBorder="1" applyAlignment="1">
      <alignment horizontal="center" vertical="center" shrinkToFit="1"/>
    </xf>
    <xf numFmtId="0" fontId="111" fillId="14" borderId="187" xfId="0" applyNumberFormat="1" applyFont="1" applyFill="1" applyBorder="1" applyAlignment="1">
      <alignment horizontal="center" vertical="center"/>
    </xf>
    <xf numFmtId="0" fontId="111" fillId="14" borderId="152" xfId="0" applyNumberFormat="1" applyFont="1" applyFill="1" applyBorder="1" applyAlignment="1">
      <alignment horizontal="center" vertical="center"/>
    </xf>
    <xf numFmtId="0" fontId="112" fillId="14" borderId="152" xfId="0" applyNumberFormat="1" applyFont="1" applyFill="1" applyBorder="1" applyAlignment="1">
      <alignment horizontal="center" vertical="center"/>
    </xf>
    <xf numFmtId="0" fontId="112" fillId="14" borderId="197" xfId="0" applyNumberFormat="1" applyFont="1" applyFill="1" applyBorder="1" applyAlignment="1">
      <alignment horizontal="center" vertical="center"/>
    </xf>
    <xf numFmtId="0" fontId="89" fillId="14" borderId="259" xfId="0" applyNumberFormat="1" applyFont="1" applyFill="1" applyBorder="1" applyAlignment="1">
      <alignment horizontal="center" vertical="center" wrapText="1"/>
    </xf>
    <xf numFmtId="0" fontId="2" fillId="14" borderId="258" xfId="0" applyNumberFormat="1" applyFont="1" applyFill="1" applyBorder="1" applyAlignment="1">
      <alignment horizontal="center" vertical="center" wrapText="1"/>
    </xf>
    <xf numFmtId="0" fontId="17" fillId="4" borderId="260" xfId="0" applyNumberFormat="1" applyFont="1" applyFill="1" applyBorder="1" applyAlignment="1">
      <alignment horizontal="center" vertical="center"/>
    </xf>
    <xf numFmtId="0" fontId="2" fillId="14" borderId="261" xfId="0" applyNumberFormat="1" applyFont="1" applyFill="1" applyBorder="1" applyAlignment="1">
      <alignment horizontal="center" vertical="center"/>
    </xf>
    <xf numFmtId="0" fontId="15" fillId="14" borderId="263" xfId="0" applyNumberFormat="1" applyFont="1" applyFill="1" applyBorder="1" applyAlignment="1">
      <alignment horizontal="center" vertical="center"/>
    </xf>
    <xf numFmtId="0" fontId="29" fillId="14" borderId="264" xfId="0" applyNumberFormat="1" applyFont="1" applyFill="1" applyBorder="1" applyAlignment="1">
      <alignment horizontal="center" vertical="center" shrinkToFit="1"/>
    </xf>
    <xf numFmtId="0" fontId="29" fillId="14" borderId="265" xfId="0" applyFont="1" applyFill="1" applyBorder="1" applyAlignment="1">
      <alignment horizontal="center" vertical="center" shrinkToFit="1"/>
    </xf>
    <xf numFmtId="0" fontId="29" fillId="14" borderId="265" xfId="0" applyNumberFormat="1" applyFont="1" applyFill="1" applyBorder="1" applyAlignment="1">
      <alignment horizontal="center" vertical="center" shrinkToFit="1"/>
    </xf>
    <xf numFmtId="0" fontId="29" fillId="14" borderId="266" xfId="0" applyNumberFormat="1" applyFont="1" applyFill="1" applyBorder="1" applyAlignment="1">
      <alignment horizontal="center" vertical="center" shrinkToFit="1"/>
    </xf>
    <xf numFmtId="0" fontId="15" fillId="3" borderId="238" xfId="0" applyNumberFormat="1" applyFont="1" applyFill="1" applyBorder="1" applyAlignment="1">
      <alignment horizontal="center" vertical="center"/>
    </xf>
    <xf numFmtId="0" fontId="69" fillId="5" borderId="32" xfId="0" applyNumberFormat="1" applyFont="1" applyFill="1" applyBorder="1" applyAlignment="1">
      <alignment horizontal="center" vertical="center"/>
    </xf>
    <xf numFmtId="0" fontId="69" fillId="5" borderId="269" xfId="0" applyNumberFormat="1" applyFont="1" applyFill="1" applyBorder="1" applyAlignment="1">
      <alignment horizontal="center" vertical="center"/>
    </xf>
    <xf numFmtId="0" fontId="69" fillId="5" borderId="267" xfId="0" applyNumberFormat="1" applyFont="1" applyFill="1" applyBorder="1" applyAlignment="1">
      <alignment horizontal="center" vertical="center"/>
    </xf>
    <xf numFmtId="0" fontId="69" fillId="4" borderId="269" xfId="0" applyNumberFormat="1" applyFont="1" applyFill="1" applyBorder="1" applyAlignment="1">
      <alignment horizontal="center" vertical="center"/>
    </xf>
    <xf numFmtId="0" fontId="69" fillId="5" borderId="239" xfId="0" applyNumberFormat="1" applyFont="1" applyFill="1" applyBorder="1" applyAlignment="1">
      <alignment horizontal="center" vertical="center"/>
    </xf>
    <xf numFmtId="0" fontId="69" fillId="4" borderId="239" xfId="0" applyNumberFormat="1" applyFont="1" applyFill="1" applyBorder="1" applyAlignment="1">
      <alignment horizontal="center" vertical="center"/>
    </xf>
    <xf numFmtId="0" fontId="69" fillId="0" borderId="269" xfId="0" applyNumberFormat="1" applyFont="1" applyFill="1" applyBorder="1" applyAlignment="1">
      <alignment horizontal="center" vertical="center"/>
    </xf>
    <xf numFmtId="0" fontId="69" fillId="4" borderId="238" xfId="0" applyNumberFormat="1" applyFont="1" applyFill="1" applyBorder="1" applyAlignment="1">
      <alignment horizontal="center" vertical="center"/>
    </xf>
    <xf numFmtId="0" fontId="2" fillId="14" borderId="270" xfId="0" applyNumberFormat="1" applyFont="1" applyFill="1" applyBorder="1" applyAlignment="1">
      <alignment horizontal="center" vertical="center"/>
    </xf>
    <xf numFmtId="0" fontId="15" fillId="14" borderId="271" xfId="0" applyNumberFormat="1" applyFont="1" applyFill="1" applyBorder="1" applyAlignment="1">
      <alignment horizontal="center" vertical="center"/>
    </xf>
    <xf numFmtId="0" fontId="107" fillId="14" borderId="273" xfId="0" applyFont="1" applyFill="1" applyBorder="1" applyAlignment="1">
      <alignment horizontal="center" vertical="center"/>
    </xf>
    <xf numFmtId="0" fontId="107" fillId="14" borderId="274" xfId="0" applyFont="1" applyFill="1" applyBorder="1" applyAlignment="1">
      <alignment horizontal="center" vertical="center"/>
    </xf>
    <xf numFmtId="0" fontId="107" fillId="14" borderId="274" xfId="0" applyNumberFormat="1" applyFont="1" applyFill="1" applyBorder="1" applyAlignment="1">
      <alignment horizontal="center" vertical="center"/>
    </xf>
    <xf numFmtId="0" fontId="107" fillId="14" borderId="275" xfId="0" applyNumberFormat="1" applyFont="1" applyFill="1" applyBorder="1" applyAlignment="1">
      <alignment horizontal="center" vertical="center"/>
    </xf>
    <xf numFmtId="0" fontId="107" fillId="14" borderId="276" xfId="0" applyFont="1" applyFill="1" applyBorder="1" applyAlignment="1">
      <alignment horizontal="center" vertical="center"/>
    </xf>
    <xf numFmtId="0" fontId="107" fillId="14" borderId="275" xfId="0" applyFont="1" applyFill="1" applyBorder="1" applyAlignment="1">
      <alignment horizontal="center" vertical="center"/>
    </xf>
    <xf numFmtId="0" fontId="107" fillId="14" borderId="272" xfId="0" applyNumberFormat="1" applyFont="1" applyFill="1" applyBorder="1" applyAlignment="1">
      <alignment horizontal="center" vertical="center"/>
    </xf>
    <xf numFmtId="0" fontId="69" fillId="5" borderId="239" xfId="0" applyFont="1" applyFill="1" applyBorder="1" applyAlignment="1">
      <alignment horizontal="center" vertical="center"/>
    </xf>
    <xf numFmtId="0" fontId="69" fillId="3" borderId="239" xfId="0" applyNumberFormat="1" applyFont="1" applyFill="1" applyBorder="1" applyAlignment="1">
      <alignment horizontal="center" vertical="center"/>
    </xf>
    <xf numFmtId="0" fontId="69" fillId="0" borderId="239" xfId="0" applyNumberFormat="1" applyFont="1" applyFill="1" applyBorder="1" applyAlignment="1">
      <alignment horizontal="center" vertical="center"/>
    </xf>
    <xf numFmtId="0" fontId="69" fillId="3" borderId="240" xfId="0" applyNumberFormat="1" applyFont="1" applyFill="1" applyBorder="1" applyAlignment="1">
      <alignment horizontal="center" vertical="center"/>
    </xf>
    <xf numFmtId="0" fontId="107" fillId="14" borderId="277" xfId="0" applyFont="1" applyFill="1" applyBorder="1" applyAlignment="1">
      <alignment horizontal="center" vertical="center"/>
    </xf>
    <xf numFmtId="0" fontId="107" fillId="14" borderId="278" xfId="0" applyFont="1" applyFill="1" applyBorder="1" applyAlignment="1">
      <alignment horizontal="center" vertical="center"/>
    </xf>
    <xf numFmtId="0" fontId="107" fillId="14" borderId="278" xfId="0" applyNumberFormat="1" applyFont="1" applyFill="1" applyBorder="1" applyAlignment="1">
      <alignment horizontal="center" vertical="center"/>
    </xf>
    <xf numFmtId="0" fontId="107" fillId="14" borderId="279" xfId="0" applyNumberFormat="1" applyFont="1" applyFill="1" applyBorder="1" applyAlignment="1">
      <alignment horizontal="center" vertical="center"/>
    </xf>
    <xf numFmtId="0" fontId="2" fillId="14" borderId="250" xfId="0" applyNumberFormat="1" applyFont="1" applyFill="1" applyBorder="1" applyAlignment="1">
      <alignment horizontal="center" vertical="center"/>
    </xf>
    <xf numFmtId="0" fontId="2" fillId="14" borderId="281" xfId="0" applyNumberFormat="1" applyFont="1" applyFill="1" applyBorder="1" applyAlignment="1">
      <alignment horizontal="center" vertical="center"/>
    </xf>
    <xf numFmtId="182" fontId="26" fillId="5" borderId="252" xfId="0" applyNumberFormat="1" applyFont="1" applyFill="1" applyBorder="1" applyAlignment="1">
      <alignment horizontal="center" vertical="center" shrinkToFit="1"/>
    </xf>
    <xf numFmtId="182" fontId="72" fillId="0" borderId="253" xfId="0" applyNumberFormat="1" applyFont="1" applyBorder="1" applyAlignment="1">
      <alignment shrinkToFit="1"/>
    </xf>
    <xf numFmtId="182" fontId="26" fillId="5" borderId="253" xfId="0" applyNumberFormat="1" applyFont="1" applyFill="1" applyBorder="1" applyAlignment="1">
      <alignment horizontal="center" vertical="center" shrinkToFit="1"/>
    </xf>
    <xf numFmtId="182" fontId="26" fillId="3" borderId="253" xfId="0" applyNumberFormat="1" applyFont="1" applyFill="1" applyBorder="1" applyAlignment="1">
      <alignment horizontal="center" vertical="center" shrinkToFit="1"/>
    </xf>
    <xf numFmtId="182" fontId="26" fillId="0" borderId="253" xfId="0" applyNumberFormat="1" applyFont="1" applyFill="1" applyBorder="1" applyAlignment="1">
      <alignment horizontal="center" vertical="center" shrinkToFit="1"/>
    </xf>
    <xf numFmtId="182" fontId="26" fillId="3" borderId="254" xfId="0" applyNumberFormat="1" applyFont="1" applyFill="1" applyBorder="1" applyAlignment="1">
      <alignment horizontal="center" vertical="center" shrinkToFit="1"/>
    </xf>
    <xf numFmtId="0" fontId="113" fillId="5" borderId="4" xfId="0" applyNumberFormat="1" applyFont="1" applyFill="1" applyBorder="1" applyAlignment="1">
      <alignment horizontal="center" vertical="center"/>
    </xf>
    <xf numFmtId="0" fontId="114" fillId="5" borderId="59" xfId="0" applyNumberFormat="1" applyFont="1" applyFill="1" applyBorder="1" applyAlignment="1">
      <alignment horizontal="center" vertical="center"/>
    </xf>
    <xf numFmtId="0" fontId="113" fillId="5" borderId="137" xfId="0" applyNumberFormat="1" applyFont="1" applyFill="1" applyBorder="1" applyAlignment="1">
      <alignment horizontal="center" vertical="center"/>
    </xf>
    <xf numFmtId="0" fontId="114" fillId="5" borderId="149" xfId="0" applyNumberFormat="1" applyFont="1" applyFill="1" applyBorder="1" applyAlignment="1">
      <alignment horizontal="center" vertical="center"/>
    </xf>
    <xf numFmtId="0" fontId="113" fillId="4" borderId="137" xfId="0" applyNumberFormat="1" applyFont="1" applyFill="1" applyBorder="1" applyAlignment="1">
      <alignment horizontal="center" vertical="center"/>
    </xf>
    <xf numFmtId="0" fontId="114" fillId="4" borderId="149" xfId="0" applyNumberFormat="1" applyFont="1" applyFill="1" applyBorder="1" applyAlignment="1">
      <alignment horizontal="center" vertical="center"/>
    </xf>
    <xf numFmtId="0" fontId="113" fillId="3" borderId="137" xfId="0" applyNumberFormat="1" applyFont="1" applyFill="1" applyBorder="1" applyAlignment="1">
      <alignment horizontal="center" vertical="center"/>
    </xf>
    <xf numFmtId="0" fontId="114" fillId="3" borderId="149" xfId="0" applyNumberFormat="1" applyFont="1" applyFill="1" applyBorder="1" applyAlignment="1">
      <alignment horizontal="center" vertical="center"/>
    </xf>
    <xf numFmtId="0" fontId="113" fillId="0" borderId="137" xfId="0" applyNumberFormat="1" applyFont="1" applyFill="1" applyBorder="1" applyAlignment="1">
      <alignment horizontal="center" vertical="center"/>
    </xf>
    <xf numFmtId="0" fontId="114" fillId="0" borderId="149" xfId="0" applyNumberFormat="1" applyFont="1" applyFill="1" applyBorder="1" applyAlignment="1">
      <alignment horizontal="center" vertical="center"/>
    </xf>
    <xf numFmtId="0" fontId="113" fillId="4" borderId="189" xfId="0" applyNumberFormat="1" applyFont="1" applyFill="1" applyBorder="1" applyAlignment="1">
      <alignment horizontal="center" vertical="center"/>
    </xf>
    <xf numFmtId="0" fontId="114" fillId="4" borderId="192" xfId="0" applyNumberFormat="1" applyFont="1" applyFill="1" applyBorder="1" applyAlignment="1">
      <alignment horizontal="center" vertical="center"/>
    </xf>
    <xf numFmtId="183" fontId="26" fillId="5" borderId="252" xfId="0" applyNumberFormat="1" applyFont="1" applyFill="1" applyBorder="1" applyAlignment="1">
      <alignment horizontal="center" vertical="center" shrinkToFit="1"/>
    </xf>
    <xf numFmtId="183" fontId="72" fillId="0" borderId="253" xfId="0" applyNumberFormat="1" applyFont="1" applyBorder="1" applyAlignment="1">
      <alignment shrinkToFit="1"/>
    </xf>
    <xf numFmtId="183" fontId="26" fillId="5" borderId="253" xfId="0" applyNumberFormat="1" applyFont="1" applyFill="1" applyBorder="1" applyAlignment="1">
      <alignment horizontal="center" vertical="center" shrinkToFit="1"/>
    </xf>
    <xf numFmtId="183" fontId="26" fillId="3" borderId="253" xfId="0" applyNumberFormat="1" applyFont="1" applyFill="1" applyBorder="1" applyAlignment="1">
      <alignment horizontal="center" vertical="center" shrinkToFit="1"/>
    </xf>
    <xf numFmtId="183" fontId="26" fillId="0" borderId="253" xfId="0" applyNumberFormat="1" applyFont="1" applyFill="1" applyBorder="1" applyAlignment="1">
      <alignment horizontal="center" vertical="center" shrinkToFit="1"/>
    </xf>
    <xf numFmtId="183" fontId="26" fillId="3" borderId="254" xfId="0" applyNumberFormat="1" applyFont="1" applyFill="1" applyBorder="1" applyAlignment="1">
      <alignment horizontal="center" vertical="center" shrinkToFit="1"/>
    </xf>
    <xf numFmtId="184" fontId="26" fillId="5" borderId="182" xfId="0" applyNumberFormat="1" applyFont="1" applyFill="1" applyBorder="1" applyAlignment="1">
      <alignment horizontal="center" vertical="center" shrinkToFit="1"/>
    </xf>
    <xf numFmtId="184" fontId="26" fillId="5" borderId="110" xfId="0" applyNumberFormat="1" applyFont="1" applyFill="1" applyBorder="1" applyAlignment="1">
      <alignment horizontal="center" vertical="center" shrinkToFit="1"/>
    </xf>
    <xf numFmtId="184" fontId="26" fillId="5" borderId="137" xfId="0" applyNumberFormat="1" applyFont="1" applyFill="1" applyBorder="1" applyAlignment="1">
      <alignment horizontal="center" vertical="center" shrinkToFit="1"/>
    </xf>
    <xf numFmtId="184" fontId="26" fillId="4" borderId="106" xfId="0" applyNumberFormat="1" applyFont="1" applyFill="1" applyBorder="1" applyAlignment="1">
      <alignment horizontal="center" vertical="center" shrinkToFit="1"/>
    </xf>
    <xf numFmtId="184" fontId="26" fillId="5" borderId="108" xfId="0" applyNumberFormat="1" applyFont="1" applyFill="1" applyBorder="1" applyAlignment="1">
      <alignment horizontal="center" vertical="center" shrinkToFit="1"/>
    </xf>
    <xf numFmtId="184" fontId="26" fillId="4" borderId="110" xfId="0" applyNumberFormat="1" applyFont="1" applyFill="1" applyBorder="1" applyAlignment="1">
      <alignment horizontal="center" vertical="center" shrinkToFit="1"/>
    </xf>
    <xf numFmtId="184" fontId="26" fillId="0" borderId="110" xfId="0" applyNumberFormat="1" applyFont="1" applyFill="1" applyBorder="1" applyAlignment="1">
      <alignment horizontal="center" vertical="center" shrinkToFit="1"/>
    </xf>
    <xf numFmtId="184" fontId="26" fillId="5" borderId="156" xfId="0" applyNumberFormat="1" applyFont="1" applyFill="1" applyBorder="1" applyAlignment="1">
      <alignment horizontal="center" vertical="center" shrinkToFit="1"/>
    </xf>
    <xf numFmtId="184" fontId="26" fillId="0" borderId="106" xfId="0" applyNumberFormat="1" applyFont="1" applyFill="1" applyBorder="1" applyAlignment="1">
      <alignment horizontal="center" vertical="center" shrinkToFit="1"/>
    </xf>
    <xf numFmtId="184" fontId="26" fillId="4" borderId="109" xfId="0" applyNumberFormat="1" applyFont="1" applyFill="1" applyBorder="1" applyAlignment="1">
      <alignment horizontal="center" vertical="center" shrinkToFit="1"/>
    </xf>
    <xf numFmtId="185" fontId="26" fillId="5" borderId="183" xfId="0" applyNumberFormat="1" applyFont="1" applyFill="1" applyBorder="1" applyAlignment="1">
      <alignment horizontal="center" vertical="center" shrinkToFit="1"/>
    </xf>
    <xf numFmtId="185" fontId="26" fillId="5" borderId="132" xfId="0" applyNumberFormat="1" applyFont="1" applyFill="1" applyBorder="1" applyAlignment="1">
      <alignment horizontal="center" vertical="center" shrinkToFit="1"/>
    </xf>
    <xf numFmtId="185" fontId="26" fillId="3" borderId="132" xfId="0" applyNumberFormat="1" applyFont="1" applyFill="1" applyBorder="1" applyAlignment="1">
      <alignment horizontal="center" vertical="center" shrinkToFit="1"/>
    </xf>
    <xf numFmtId="185" fontId="26" fillId="0" borderId="132" xfId="0" applyNumberFormat="1" applyFont="1" applyFill="1" applyBorder="1" applyAlignment="1">
      <alignment horizontal="center" vertical="center" shrinkToFit="1"/>
    </xf>
    <xf numFmtId="185" fontId="26" fillId="3" borderId="194" xfId="0" applyNumberFormat="1" applyFont="1" applyFill="1" applyBorder="1" applyAlignment="1">
      <alignment horizontal="center" vertical="center" shrinkToFit="1"/>
    </xf>
    <xf numFmtId="186" fontId="26" fillId="5" borderId="183" xfId="0" applyNumberFormat="1" applyFont="1" applyFill="1" applyBorder="1" applyAlignment="1">
      <alignment horizontal="center" vertical="center" shrinkToFit="1"/>
    </xf>
    <xf numFmtId="186" fontId="26" fillId="5" borderId="132" xfId="0" applyNumberFormat="1" applyFont="1" applyFill="1" applyBorder="1" applyAlignment="1">
      <alignment horizontal="center" vertical="center" shrinkToFit="1"/>
    </xf>
    <xf numFmtId="186" fontId="26" fillId="3" borderId="132" xfId="0" applyNumberFormat="1" applyFont="1" applyFill="1" applyBorder="1" applyAlignment="1">
      <alignment horizontal="center" vertical="center" shrinkToFit="1"/>
    </xf>
    <xf numFmtId="186" fontId="26" fillId="0" borderId="132" xfId="0" applyNumberFormat="1" applyFont="1" applyFill="1" applyBorder="1" applyAlignment="1">
      <alignment horizontal="center" vertical="center" shrinkToFit="1"/>
    </xf>
    <xf numFmtId="186" fontId="26" fillId="3" borderId="194" xfId="0" applyNumberFormat="1" applyFont="1" applyFill="1" applyBorder="1" applyAlignment="1">
      <alignment horizontal="center" vertical="center" shrinkToFit="1"/>
    </xf>
    <xf numFmtId="187" fontId="26" fillId="5" borderId="184" xfId="0" applyNumberFormat="1" applyFont="1" applyFill="1" applyBorder="1" applyAlignment="1">
      <alignment horizontal="center" vertical="center" shrinkToFit="1"/>
    </xf>
    <xf numFmtId="187" fontId="26" fillId="5" borderId="127" xfId="0" applyNumberFormat="1" applyFont="1" applyFill="1" applyBorder="1" applyAlignment="1">
      <alignment horizontal="center" vertical="center" shrinkToFit="1"/>
    </xf>
    <xf numFmtId="187" fontId="26" fillId="5" borderId="148" xfId="0" applyNumberFormat="1" applyFont="1" applyFill="1" applyBorder="1" applyAlignment="1">
      <alignment horizontal="center" vertical="center" shrinkToFit="1"/>
    </xf>
    <xf numFmtId="187" fontId="26" fillId="4" borderId="118" xfId="0" applyNumberFormat="1" applyFont="1" applyFill="1" applyBorder="1" applyAlignment="1">
      <alignment horizontal="center" vertical="center" shrinkToFit="1"/>
    </xf>
    <xf numFmtId="187" fontId="26" fillId="5" borderId="94" xfId="0" applyNumberFormat="1" applyFont="1" applyFill="1" applyBorder="1" applyAlignment="1">
      <alignment horizontal="center" vertical="center" shrinkToFit="1"/>
    </xf>
    <xf numFmtId="187" fontId="26" fillId="4" borderId="127" xfId="0" applyNumberFormat="1" applyFont="1" applyFill="1" applyBorder="1" applyAlignment="1">
      <alignment horizontal="center" vertical="center" shrinkToFit="1"/>
    </xf>
    <xf numFmtId="187" fontId="26" fillId="5" borderId="40" xfId="0" applyNumberFormat="1" applyFont="1" applyFill="1" applyBorder="1" applyAlignment="1">
      <alignment horizontal="center" vertical="center" shrinkToFit="1"/>
    </xf>
    <xf numFmtId="187" fontId="26" fillId="0" borderId="118" xfId="0" applyNumberFormat="1" applyFont="1" applyFill="1" applyBorder="1" applyAlignment="1">
      <alignment horizontal="center" vertical="center" shrinkToFit="1"/>
    </xf>
    <xf numFmtId="187" fontId="26" fillId="4" borderId="42" xfId="0" applyNumberFormat="1" applyFont="1" applyFill="1" applyBorder="1" applyAlignment="1">
      <alignment horizontal="center" vertical="center" shrinkToFit="1"/>
    </xf>
    <xf numFmtId="188" fontId="26" fillId="5" borderId="179" xfId="0" applyNumberFormat="1" applyFont="1" applyFill="1" applyBorder="1" applyAlignment="1">
      <alignment horizontal="center" vertical="center" shrinkToFit="1"/>
    </xf>
    <xf numFmtId="188" fontId="26" fillId="5" borderId="131" xfId="0" applyNumberFormat="1" applyFont="1" applyFill="1" applyBorder="1" applyAlignment="1">
      <alignment horizontal="center" vertical="center" shrinkToFit="1"/>
    </xf>
    <xf numFmtId="188" fontId="26" fillId="5" borderId="151" xfId="0" applyNumberFormat="1" applyFont="1" applyFill="1" applyBorder="1" applyAlignment="1">
      <alignment horizontal="center" vertical="center" shrinkToFit="1"/>
    </xf>
    <xf numFmtId="188" fontId="26" fillId="4" borderId="151" xfId="0" applyNumberFormat="1" applyFont="1" applyFill="1" applyBorder="1" applyAlignment="1">
      <alignment horizontal="center" vertical="center" shrinkToFit="1"/>
    </xf>
    <xf numFmtId="188" fontId="26" fillId="5" borderId="132" xfId="0" applyNumberFormat="1" applyFont="1" applyFill="1" applyBorder="1" applyAlignment="1">
      <alignment horizontal="center" vertical="center" shrinkToFit="1"/>
    </xf>
    <xf numFmtId="188" fontId="26" fillId="4" borderId="132" xfId="0" applyNumberFormat="1" applyFont="1" applyFill="1" applyBorder="1" applyAlignment="1">
      <alignment horizontal="center" vertical="center" shrinkToFit="1"/>
    </xf>
    <xf numFmtId="188" fontId="26" fillId="4" borderId="127" xfId="0" applyNumberFormat="1" applyFont="1" applyFill="1" applyBorder="1" applyAlignment="1">
      <alignment horizontal="center" vertical="center" shrinkToFit="1"/>
    </xf>
    <xf numFmtId="188" fontId="26" fillId="0" borderId="151" xfId="0" applyNumberFormat="1" applyFont="1" applyFill="1" applyBorder="1" applyAlignment="1">
      <alignment horizontal="center" vertical="center" shrinkToFit="1"/>
    </xf>
    <xf numFmtId="188" fontId="26" fillId="4" borderId="190" xfId="0" applyNumberFormat="1" applyFont="1" applyFill="1" applyBorder="1" applyAlignment="1">
      <alignment horizontal="center" vertical="center" shrinkToFit="1"/>
    </xf>
    <xf numFmtId="189" fontId="26" fillId="5" borderId="179" xfId="0" applyNumberFormat="1" applyFont="1" applyFill="1" applyBorder="1" applyAlignment="1">
      <alignment horizontal="center" vertical="center" shrinkToFit="1"/>
    </xf>
    <xf numFmtId="189" fontId="26" fillId="5" borderId="131" xfId="0" applyNumberFormat="1" applyFont="1" applyFill="1" applyBorder="1" applyAlignment="1">
      <alignment horizontal="center" vertical="center" shrinkToFit="1"/>
    </xf>
    <xf numFmtId="189" fontId="26" fillId="5" borderId="151" xfId="0" applyNumberFormat="1" applyFont="1" applyFill="1" applyBorder="1" applyAlignment="1">
      <alignment horizontal="center" vertical="center" shrinkToFit="1"/>
    </xf>
    <xf numFmtId="189" fontId="26" fillId="4" borderId="151" xfId="0" applyNumberFormat="1" applyFont="1" applyFill="1" applyBorder="1" applyAlignment="1">
      <alignment horizontal="center" vertical="center" shrinkToFit="1"/>
    </xf>
    <xf numFmtId="189" fontId="26" fillId="5" borderId="132" xfId="0" applyNumberFormat="1" applyFont="1" applyFill="1" applyBorder="1" applyAlignment="1">
      <alignment horizontal="center" vertical="center" shrinkToFit="1"/>
    </xf>
    <xf numFmtId="189" fontId="26" fillId="4" borderId="132" xfId="0" applyNumberFormat="1" applyFont="1" applyFill="1" applyBorder="1" applyAlignment="1">
      <alignment horizontal="center" vertical="center" shrinkToFit="1"/>
    </xf>
    <xf numFmtId="189" fontId="26" fillId="4" borderId="127" xfId="0" applyNumberFormat="1" applyFont="1" applyFill="1" applyBorder="1" applyAlignment="1">
      <alignment horizontal="center" vertical="center" shrinkToFit="1"/>
    </xf>
    <xf numFmtId="189" fontId="26" fillId="0" borderId="151" xfId="0" applyNumberFormat="1" applyFont="1" applyFill="1" applyBorder="1" applyAlignment="1">
      <alignment horizontal="center" vertical="center" shrinkToFit="1"/>
    </xf>
    <xf numFmtId="189" fontId="26" fillId="4" borderId="190" xfId="0" applyNumberFormat="1" applyFont="1" applyFill="1" applyBorder="1" applyAlignment="1">
      <alignment horizontal="center" vertical="center" shrinkToFit="1"/>
    </xf>
    <xf numFmtId="190" fontId="26" fillId="5" borderId="178" xfId="0" applyNumberFormat="1" applyFont="1" applyFill="1" applyBorder="1" applyAlignment="1">
      <alignment horizontal="center" vertical="center" shrinkToFit="1"/>
    </xf>
    <xf numFmtId="190" fontId="26" fillId="5" borderId="132" xfId="0" applyNumberFormat="1" applyFont="1" applyFill="1" applyBorder="1" applyAlignment="1">
      <alignment horizontal="center" vertical="center" shrinkToFit="1"/>
    </xf>
    <xf numFmtId="190" fontId="26" fillId="5" borderId="48" xfId="0" applyNumberFormat="1" applyFont="1" applyFill="1" applyBorder="1" applyAlignment="1">
      <alignment horizontal="center" vertical="center" shrinkToFit="1"/>
    </xf>
    <xf numFmtId="190" fontId="26" fillId="5" borderId="151" xfId="0" applyNumberFormat="1" applyFont="1" applyFill="1" applyBorder="1" applyAlignment="1">
      <alignment horizontal="center" vertical="center" shrinkToFit="1"/>
    </xf>
    <xf numFmtId="190" fontId="26" fillId="4" borderId="107" xfId="0" applyNumberFormat="1" applyFont="1" applyFill="1" applyBorder="1" applyAlignment="1">
      <alignment horizontal="center" vertical="center" shrinkToFit="1"/>
    </xf>
    <xf numFmtId="190" fontId="26" fillId="5" borderId="103" xfId="0" applyNumberFormat="1" applyFont="1" applyFill="1" applyBorder="1" applyAlignment="1">
      <alignment horizontal="center" vertical="center" shrinkToFit="1"/>
    </xf>
    <xf numFmtId="190" fontId="26" fillId="4" borderId="132" xfId="0" applyNumberFormat="1" applyFont="1" applyFill="1" applyBorder="1" applyAlignment="1">
      <alignment horizontal="center" vertical="center" shrinkToFit="1"/>
    </xf>
    <xf numFmtId="190" fontId="26" fillId="4" borderId="127" xfId="0" applyNumberFormat="1" applyFont="1" applyFill="1" applyBorder="1" applyAlignment="1">
      <alignment horizontal="center" vertical="center" shrinkToFit="1"/>
    </xf>
    <xf numFmtId="190" fontId="26" fillId="0" borderId="107" xfId="0" applyNumberFormat="1" applyFont="1" applyFill="1" applyBorder="1" applyAlignment="1">
      <alignment horizontal="center" vertical="center" shrinkToFit="1"/>
    </xf>
    <xf numFmtId="190" fontId="26" fillId="4" borderId="191" xfId="0" applyNumberFormat="1" applyFont="1" applyFill="1" applyBorder="1" applyAlignment="1">
      <alignment horizontal="center" vertical="center" shrinkToFit="1"/>
    </xf>
    <xf numFmtId="191" fontId="26" fillId="5" borderId="179" xfId="0" applyNumberFormat="1" applyFont="1" applyFill="1" applyBorder="1" applyAlignment="1">
      <alignment horizontal="center" vertical="center" shrinkToFit="1"/>
    </xf>
    <xf numFmtId="191" fontId="26" fillId="5" borderId="131" xfId="0" applyNumberFormat="1" applyFont="1" applyFill="1" applyBorder="1" applyAlignment="1">
      <alignment horizontal="center" vertical="center" shrinkToFit="1"/>
    </xf>
    <xf numFmtId="191" fontId="26" fillId="5" borderId="151" xfId="0" applyNumberFormat="1" applyFont="1" applyFill="1" applyBorder="1" applyAlignment="1">
      <alignment horizontal="center" vertical="center" shrinkToFit="1"/>
    </xf>
    <xf numFmtId="191" fontId="26" fillId="4" borderId="151" xfId="0" applyNumberFormat="1" applyFont="1" applyFill="1" applyBorder="1" applyAlignment="1">
      <alignment horizontal="center" vertical="center" shrinkToFit="1"/>
    </xf>
    <xf numFmtId="191" fontId="26" fillId="5" borderId="132" xfId="0" applyNumberFormat="1" applyFont="1" applyFill="1" applyBorder="1" applyAlignment="1">
      <alignment horizontal="center" vertical="center" shrinkToFit="1"/>
    </xf>
    <xf numFmtId="191" fontId="26" fillId="4" borderId="132" xfId="0" applyNumberFormat="1" applyFont="1" applyFill="1" applyBorder="1" applyAlignment="1">
      <alignment horizontal="center" vertical="center" shrinkToFit="1"/>
    </xf>
    <xf numFmtId="191" fontId="26" fillId="4" borderId="127" xfId="0" applyNumberFormat="1" applyFont="1" applyFill="1" applyBorder="1" applyAlignment="1">
      <alignment horizontal="center" vertical="center" shrinkToFit="1"/>
    </xf>
    <xf numFmtId="191" fontId="26" fillId="0" borderId="151" xfId="0" applyNumberFormat="1" applyFont="1" applyFill="1" applyBorder="1" applyAlignment="1">
      <alignment horizontal="center" vertical="center" shrinkToFit="1"/>
    </xf>
    <xf numFmtId="191" fontId="26" fillId="4" borderId="190" xfId="0" applyNumberFormat="1" applyFont="1" applyFill="1" applyBorder="1" applyAlignment="1">
      <alignment horizontal="center" vertical="center" shrinkToFit="1"/>
    </xf>
    <xf numFmtId="192" fontId="26" fillId="5" borderId="179" xfId="0" applyNumberFormat="1" applyFont="1" applyFill="1" applyBorder="1" applyAlignment="1">
      <alignment horizontal="center" vertical="center" shrinkToFit="1"/>
    </xf>
    <xf numFmtId="192" fontId="26" fillId="5" borderId="151" xfId="0" applyNumberFormat="1" applyFont="1" applyFill="1" applyBorder="1" applyAlignment="1">
      <alignment horizontal="center" vertical="center" shrinkToFit="1"/>
    </xf>
    <xf numFmtId="192" fontId="26" fillId="5" borderId="131" xfId="0" applyNumberFormat="1" applyFont="1" applyFill="1" applyBorder="1" applyAlignment="1">
      <alignment horizontal="center" vertical="center" shrinkToFit="1"/>
    </xf>
    <xf numFmtId="192" fontId="26" fillId="4" borderId="151" xfId="0" applyNumberFormat="1" applyFont="1" applyFill="1" applyBorder="1" applyAlignment="1">
      <alignment horizontal="center" vertical="center" shrinkToFit="1"/>
    </xf>
    <xf numFmtId="192" fontId="26" fillId="5" borderId="132" xfId="0" applyNumberFormat="1" applyFont="1" applyFill="1" applyBorder="1" applyAlignment="1">
      <alignment horizontal="center" vertical="center" shrinkToFit="1"/>
    </xf>
    <xf numFmtId="192" fontId="26" fillId="4" borderId="132" xfId="0" applyNumberFormat="1" applyFont="1" applyFill="1" applyBorder="1" applyAlignment="1">
      <alignment horizontal="center" vertical="center" shrinkToFit="1"/>
    </xf>
    <xf numFmtId="192" fontId="26" fillId="4" borderId="127" xfId="0" applyNumberFormat="1" applyFont="1" applyFill="1" applyBorder="1" applyAlignment="1">
      <alignment horizontal="center" vertical="center" shrinkToFit="1"/>
    </xf>
    <xf numFmtId="192" fontId="26" fillId="0" borderId="151" xfId="0" applyNumberFormat="1" applyFont="1" applyFill="1" applyBorder="1" applyAlignment="1">
      <alignment horizontal="center" vertical="center" shrinkToFit="1"/>
    </xf>
    <xf numFmtId="192" fontId="26" fillId="4" borderId="190" xfId="0" applyNumberFormat="1" applyFont="1" applyFill="1" applyBorder="1" applyAlignment="1">
      <alignment horizontal="center" vertical="center" shrinkToFit="1"/>
    </xf>
    <xf numFmtId="193" fontId="26" fillId="5" borderId="183" xfId="0" applyNumberFormat="1" applyFont="1" applyFill="1" applyBorder="1" applyAlignment="1">
      <alignment horizontal="center" vertical="center" shrinkToFit="1"/>
    </xf>
    <xf numFmtId="193" fontId="26" fillId="5" borderId="132" xfId="0" applyNumberFormat="1" applyFont="1" applyFill="1" applyBorder="1" applyAlignment="1">
      <alignment horizontal="center" vertical="center" shrinkToFit="1"/>
    </xf>
    <xf numFmtId="193" fontId="26" fillId="5" borderId="48" xfId="0" applyNumberFormat="1" applyFont="1" applyFill="1" applyBorder="1" applyAlignment="1">
      <alignment horizontal="center" vertical="center" shrinkToFit="1"/>
    </xf>
    <xf numFmtId="193" fontId="26" fillId="5" borderId="151" xfId="0" applyNumberFormat="1" applyFont="1" applyFill="1" applyBorder="1" applyAlignment="1">
      <alignment horizontal="center" vertical="center" shrinkToFit="1"/>
    </xf>
    <xf numFmtId="193" fontId="26" fillId="4" borderId="107" xfId="0" applyNumberFormat="1" applyFont="1" applyFill="1" applyBorder="1" applyAlignment="1">
      <alignment horizontal="center" vertical="center" shrinkToFit="1"/>
    </xf>
    <xf numFmtId="193" fontId="26" fillId="5" borderId="103" xfId="0" applyNumberFormat="1" applyFont="1" applyFill="1" applyBorder="1" applyAlignment="1">
      <alignment horizontal="center" vertical="center" shrinkToFit="1"/>
    </xf>
    <xf numFmtId="193" fontId="26" fillId="4" borderId="132" xfId="0" applyNumberFormat="1" applyFont="1" applyFill="1" applyBorder="1" applyAlignment="1">
      <alignment horizontal="center" vertical="center" shrinkToFit="1"/>
    </xf>
    <xf numFmtId="193" fontId="26" fillId="4" borderId="127" xfId="0" applyNumberFormat="1" applyFont="1" applyFill="1" applyBorder="1" applyAlignment="1">
      <alignment horizontal="center" vertical="center" shrinkToFit="1"/>
    </xf>
    <xf numFmtId="193" fontId="26" fillId="0" borderId="107" xfId="0" applyNumberFormat="1" applyFont="1" applyFill="1" applyBorder="1" applyAlignment="1">
      <alignment horizontal="center" vertical="center" shrinkToFit="1"/>
    </xf>
    <xf numFmtId="193" fontId="26" fillId="4" borderId="191" xfId="0" applyNumberFormat="1" applyFont="1" applyFill="1" applyBorder="1" applyAlignment="1">
      <alignment horizontal="center" vertical="center" shrinkToFit="1"/>
    </xf>
    <xf numFmtId="181" fontId="26" fillId="5" borderId="179" xfId="0" applyNumberFormat="1" applyFont="1" applyFill="1" applyBorder="1" applyAlignment="1">
      <alignment horizontal="center" vertical="center" shrinkToFit="1"/>
    </xf>
    <xf numFmtId="181" fontId="26" fillId="5" borderId="131" xfId="0" applyNumberFormat="1" applyFont="1" applyFill="1" applyBorder="1" applyAlignment="1">
      <alignment horizontal="center" vertical="center" shrinkToFit="1"/>
    </xf>
    <xf numFmtId="181" fontId="26" fillId="5" borderId="151" xfId="0" applyNumberFormat="1" applyFont="1" applyFill="1" applyBorder="1" applyAlignment="1">
      <alignment horizontal="center" vertical="center" shrinkToFit="1"/>
    </xf>
    <xf numFmtId="181" fontId="26" fillId="4" borderId="151" xfId="0" applyNumberFormat="1" applyFont="1" applyFill="1" applyBorder="1" applyAlignment="1">
      <alignment horizontal="center" vertical="center" shrinkToFit="1"/>
    </xf>
    <xf numFmtId="181" fontId="26" fillId="5" borderId="132" xfId="0" applyNumberFormat="1" applyFont="1" applyFill="1" applyBorder="1" applyAlignment="1">
      <alignment horizontal="center" vertical="center" shrinkToFit="1"/>
    </xf>
    <xf numFmtId="181" fontId="26" fillId="4" borderId="132" xfId="0" applyNumberFormat="1" applyFont="1" applyFill="1" applyBorder="1" applyAlignment="1">
      <alignment horizontal="center" vertical="center" shrinkToFit="1"/>
    </xf>
    <xf numFmtId="181" fontId="26" fillId="4" borderId="127" xfId="0" applyNumberFormat="1" applyFont="1" applyFill="1" applyBorder="1" applyAlignment="1">
      <alignment horizontal="center" vertical="center" shrinkToFit="1"/>
    </xf>
    <xf numFmtId="181" fontId="26" fillId="0" borderId="151" xfId="0" applyNumberFormat="1" applyFont="1" applyFill="1" applyBorder="1" applyAlignment="1">
      <alignment horizontal="center" vertical="center" shrinkToFit="1"/>
    </xf>
    <xf numFmtId="181" fontId="26" fillId="4" borderId="190" xfId="0" applyNumberFormat="1" applyFont="1" applyFill="1" applyBorder="1" applyAlignment="1">
      <alignment horizontal="center" vertical="center" shrinkToFit="1"/>
    </xf>
    <xf numFmtId="194" fontId="26" fillId="5" borderId="179" xfId="0" applyNumberFormat="1" applyFont="1" applyFill="1" applyBorder="1" applyAlignment="1">
      <alignment horizontal="center" vertical="center" shrinkToFit="1"/>
    </xf>
    <xf numFmtId="194" fontId="26" fillId="5" borderId="151" xfId="0" applyNumberFormat="1" applyFont="1" applyFill="1" applyBorder="1" applyAlignment="1">
      <alignment horizontal="center" vertical="center" shrinkToFit="1"/>
    </xf>
    <xf numFmtId="194" fontId="26" fillId="5" borderId="131" xfId="0" applyNumberFormat="1" applyFont="1" applyFill="1" applyBorder="1" applyAlignment="1">
      <alignment horizontal="center" vertical="center" shrinkToFit="1"/>
    </xf>
    <xf numFmtId="194" fontId="26" fillId="4" borderId="151" xfId="0" applyNumberFormat="1" applyFont="1" applyFill="1" applyBorder="1" applyAlignment="1">
      <alignment horizontal="center" vertical="center" shrinkToFit="1"/>
    </xf>
    <xf numFmtId="194" fontId="26" fillId="5" borderId="132" xfId="0" applyNumberFormat="1" applyFont="1" applyFill="1" applyBorder="1" applyAlignment="1">
      <alignment horizontal="center" vertical="center" shrinkToFit="1"/>
    </xf>
    <xf numFmtId="194" fontId="26" fillId="4" borderId="132" xfId="0" applyNumberFormat="1" applyFont="1" applyFill="1" applyBorder="1" applyAlignment="1">
      <alignment horizontal="center" vertical="center" shrinkToFit="1"/>
    </xf>
    <xf numFmtId="194" fontId="26" fillId="4" borderId="127" xfId="0" applyNumberFormat="1" applyFont="1" applyFill="1" applyBorder="1" applyAlignment="1">
      <alignment horizontal="center" vertical="center" shrinkToFit="1"/>
    </xf>
    <xf numFmtId="194" fontId="26" fillId="0" borderId="151" xfId="0" applyNumberFormat="1" applyFont="1" applyFill="1" applyBorder="1" applyAlignment="1">
      <alignment horizontal="center" vertical="center" shrinkToFit="1"/>
    </xf>
    <xf numFmtId="194" fontId="26" fillId="4" borderId="190" xfId="0" applyNumberFormat="1" applyFont="1" applyFill="1" applyBorder="1" applyAlignment="1">
      <alignment horizontal="center" vertical="center" shrinkToFit="1"/>
    </xf>
    <xf numFmtId="0" fontId="29" fillId="14" borderId="273" xfId="0" applyNumberFormat="1" applyFont="1" applyFill="1" applyBorder="1" applyAlignment="1">
      <alignment horizontal="center" vertical="center"/>
    </xf>
    <xf numFmtId="0" fontId="29" fillId="14" borderId="274" xfId="0" applyNumberFormat="1" applyFont="1" applyFill="1" applyBorder="1" applyAlignment="1">
      <alignment horizontal="center" vertical="center"/>
    </xf>
    <xf numFmtId="0" fontId="29" fillId="14" borderId="285" xfId="0" applyNumberFormat="1" applyFont="1" applyFill="1" applyBorder="1" applyAlignment="1">
      <alignment horizontal="center" vertical="center"/>
    </xf>
    <xf numFmtId="178" fontId="74" fillId="5" borderId="286" xfId="0" applyNumberFormat="1" applyFont="1" applyFill="1" applyBorder="1" applyAlignment="1">
      <alignment horizontal="center" vertical="center"/>
    </xf>
    <xf numFmtId="178" fontId="74" fillId="5" borderId="287" xfId="0" applyNumberFormat="1" applyFont="1" applyFill="1" applyBorder="1" applyAlignment="1">
      <alignment horizontal="center" vertical="center"/>
    </xf>
    <xf numFmtId="179" fontId="74" fillId="5" borderId="288" xfId="0" applyNumberFormat="1" applyFont="1" applyFill="1" applyBorder="1" applyAlignment="1">
      <alignment horizontal="center" vertical="center"/>
    </xf>
    <xf numFmtId="178" fontId="9" fillId="5" borderId="287" xfId="0" applyNumberFormat="1" applyFont="1" applyFill="1" applyBorder="1" applyAlignment="1">
      <alignment horizontal="center" vertical="center"/>
    </xf>
    <xf numFmtId="179" fontId="9" fillId="5" borderId="288" xfId="0" applyNumberFormat="1" applyFont="1" applyFill="1" applyBorder="1" applyAlignment="1">
      <alignment horizontal="center" vertical="center"/>
    </xf>
    <xf numFmtId="178" fontId="9" fillId="3" borderId="287" xfId="0" applyNumberFormat="1" applyFont="1" applyFill="1" applyBorder="1" applyAlignment="1">
      <alignment horizontal="center" vertical="center"/>
    </xf>
    <xf numFmtId="179" fontId="9" fillId="3" borderId="288" xfId="0" applyNumberFormat="1" applyFont="1" applyFill="1" applyBorder="1" applyAlignment="1">
      <alignment horizontal="center" vertical="center"/>
    </xf>
    <xf numFmtId="178" fontId="9" fillId="0" borderId="287" xfId="0" applyNumberFormat="1" applyFont="1" applyFill="1" applyBorder="1" applyAlignment="1">
      <alignment horizontal="center" vertical="center"/>
    </xf>
    <xf numFmtId="179" fontId="9" fillId="0" borderId="288" xfId="0" applyNumberFormat="1" applyFont="1" applyFill="1" applyBorder="1" applyAlignment="1">
      <alignment horizontal="center" vertical="center"/>
    </xf>
    <xf numFmtId="178" fontId="9" fillId="3" borderId="289" xfId="0" applyNumberFormat="1" applyFont="1" applyFill="1" applyBorder="1" applyAlignment="1">
      <alignment horizontal="center" vertical="center"/>
    </xf>
    <xf numFmtId="179" fontId="9" fillId="3" borderId="290" xfId="0" applyNumberFormat="1" applyFont="1" applyFill="1" applyBorder="1" applyAlignment="1">
      <alignment horizontal="center" vertical="center"/>
    </xf>
    <xf numFmtId="0" fontId="115" fillId="0" borderId="74" xfId="0" applyNumberFormat="1" applyFont="1" applyFill="1" applyBorder="1" applyAlignment="1">
      <alignment vertical="center"/>
    </xf>
    <xf numFmtId="0" fontId="115" fillId="0" borderId="46" xfId="0" applyNumberFormat="1" applyFont="1" applyFill="1" applyBorder="1" applyAlignment="1">
      <alignment vertical="center"/>
    </xf>
    <xf numFmtId="0" fontId="115" fillId="0" borderId="46" xfId="0" applyNumberFormat="1" applyFont="1" applyFill="1" applyBorder="1" applyAlignment="1">
      <alignment horizontal="left" vertical="center"/>
    </xf>
    <xf numFmtId="177" fontId="83" fillId="3" borderId="119" xfId="0" applyNumberFormat="1" applyFont="1" applyFill="1" applyBorder="1" applyAlignment="1">
      <alignment horizontal="center" vertical="center"/>
    </xf>
    <xf numFmtId="0" fontId="1" fillId="0" borderId="138" xfId="0" applyNumberFormat="1" applyFont="1" applyBorder="1" applyAlignment="1"/>
    <xf numFmtId="0" fontId="26" fillId="5" borderId="162" xfId="0" quotePrefix="1" applyNumberFormat="1" applyFont="1" applyFill="1" applyBorder="1" applyAlignment="1">
      <alignment horizontal="left" vertical="center" wrapText="1"/>
    </xf>
    <xf numFmtId="0" fontId="49" fillId="5" borderId="128" xfId="0" quotePrefix="1" applyNumberFormat="1" applyFont="1" applyFill="1" applyBorder="1" applyAlignment="1">
      <alignment horizontal="left" vertical="center" wrapText="1"/>
    </xf>
    <xf numFmtId="0" fontId="116" fillId="4" borderId="128" xfId="0" applyNumberFormat="1" applyFont="1" applyFill="1" applyBorder="1" applyAlignment="1">
      <alignment horizontal="left" vertical="center"/>
    </xf>
    <xf numFmtId="0" fontId="49" fillId="3" borderId="128" xfId="0" applyNumberFormat="1" applyFont="1" applyFill="1" applyBorder="1" applyAlignment="1">
      <alignment horizontal="left" vertical="center" wrapText="1"/>
    </xf>
    <xf numFmtId="0" fontId="61" fillId="5" borderId="128" xfId="0" quotePrefix="1" applyNumberFormat="1" applyFont="1" applyFill="1" applyBorder="1" applyAlignment="1">
      <alignment horizontal="left" vertical="center" wrapText="1"/>
    </xf>
    <xf numFmtId="0" fontId="61" fillId="0" borderId="128" xfId="0" quotePrefix="1" applyNumberFormat="1" applyFont="1" applyFill="1" applyBorder="1" applyAlignment="1">
      <alignment horizontal="left" vertical="center" wrapText="1"/>
    </xf>
    <xf numFmtId="0" fontId="49" fillId="4" borderId="128" xfId="0" applyNumberFormat="1" applyFont="1" applyFill="1" applyBorder="1" applyAlignment="1">
      <alignment horizontal="left" vertical="center" wrapText="1"/>
    </xf>
    <xf numFmtId="0" fontId="26" fillId="5" borderId="128" xfId="0" quotePrefix="1" applyNumberFormat="1" applyFont="1" applyFill="1" applyBorder="1" applyAlignment="1">
      <alignment horizontal="left" vertical="center" wrapText="1"/>
    </xf>
    <xf numFmtId="0" fontId="26" fillId="0" borderId="138" xfId="0" quotePrefix="1" applyNumberFormat="1" applyFont="1" applyFill="1" applyBorder="1" applyAlignment="1">
      <alignment horizontal="left" vertical="center" wrapText="1"/>
    </xf>
    <xf numFmtId="0" fontId="49" fillId="4" borderId="174" xfId="0" applyNumberFormat="1" applyFont="1" applyFill="1" applyBorder="1" applyAlignment="1">
      <alignment horizontal="left" vertical="center" wrapText="1"/>
    </xf>
    <xf numFmtId="0" fontId="6" fillId="13" borderId="0" xfId="0" applyNumberFormat="1" applyFont="1" applyFill="1" applyBorder="1" applyAlignment="1">
      <alignment horizontal="center" vertical="center"/>
    </xf>
    <xf numFmtId="166" fontId="10" fillId="13" borderId="0" xfId="0" applyNumberFormat="1" applyFont="1" applyFill="1" applyBorder="1" applyAlignment="1">
      <alignment horizontal="left" vertical="center"/>
    </xf>
    <xf numFmtId="168" fontId="10" fillId="13" borderId="0" xfId="0" applyNumberFormat="1" applyFont="1" applyFill="1" applyBorder="1" applyAlignment="1">
      <alignment horizontal="left" vertical="center"/>
    </xf>
    <xf numFmtId="169" fontId="10" fillId="13" borderId="0" xfId="0" applyNumberFormat="1" applyFont="1" applyFill="1" applyBorder="1" applyAlignment="1">
      <alignment horizontal="left" vertical="center"/>
    </xf>
    <xf numFmtId="170" fontId="10" fillId="13" borderId="0" xfId="0" applyNumberFormat="1" applyFont="1" applyFill="1" applyBorder="1" applyAlignment="1">
      <alignment horizontal="left" vertical="center"/>
    </xf>
    <xf numFmtId="171" fontId="10" fillId="13" borderId="0" xfId="0" applyNumberFormat="1" applyFont="1" applyFill="1" applyBorder="1" applyAlignment="1">
      <alignment horizontal="left" vertical="center"/>
    </xf>
    <xf numFmtId="0" fontId="10" fillId="13" borderId="0" xfId="0" applyNumberFormat="1" applyFont="1" applyFill="1" applyBorder="1" applyAlignment="1">
      <alignment horizontal="left" vertical="center"/>
    </xf>
    <xf numFmtId="165" fontId="10" fillId="13" borderId="0" xfId="0" applyNumberFormat="1" applyFont="1" applyFill="1" applyBorder="1" applyAlignment="1">
      <alignment horizontal="left" vertical="center"/>
    </xf>
    <xf numFmtId="172" fontId="10" fillId="13" borderId="0" xfId="0" applyNumberFormat="1" applyFont="1" applyFill="1" applyBorder="1" applyAlignment="1">
      <alignment horizontal="left" vertical="center"/>
    </xf>
    <xf numFmtId="173" fontId="10" fillId="13" borderId="0" xfId="0" applyNumberFormat="1" applyFont="1" applyFill="1" applyBorder="1" applyAlignment="1">
      <alignment horizontal="left" vertical="center"/>
    </xf>
    <xf numFmtId="174" fontId="10" fillId="13" borderId="0" xfId="0" applyNumberFormat="1" applyFont="1" applyFill="1" applyBorder="1" applyAlignment="1">
      <alignment horizontal="left" vertical="center"/>
    </xf>
    <xf numFmtId="175" fontId="10" fillId="13" borderId="0" xfId="0" applyNumberFormat="1" applyFont="1" applyFill="1" applyBorder="1" applyAlignment="1">
      <alignment horizontal="left" vertical="center"/>
    </xf>
    <xf numFmtId="165" fontId="5" fillId="13" borderId="0" xfId="0" applyNumberFormat="1" applyFont="1" applyFill="1" applyBorder="1" applyAlignment="1">
      <alignment horizontal="left" vertical="center"/>
    </xf>
    <xf numFmtId="0" fontId="83" fillId="4" borderId="293" xfId="0" quotePrefix="1" applyNumberFormat="1" applyFont="1" applyFill="1" applyBorder="1" applyAlignment="1">
      <alignment horizontal="center" vertical="center" wrapText="1"/>
    </xf>
    <xf numFmtId="0" fontId="83" fillId="4" borderId="295" xfId="0" quotePrefix="1" applyNumberFormat="1" applyFont="1" applyFill="1" applyBorder="1" applyAlignment="1">
      <alignment horizontal="center" vertical="center" wrapText="1"/>
    </xf>
    <xf numFmtId="165" fontId="5" fillId="13" borderId="296" xfId="0" applyNumberFormat="1" applyFont="1" applyFill="1" applyBorder="1" applyAlignment="1">
      <alignment horizontal="left" vertical="center"/>
    </xf>
    <xf numFmtId="0" fontId="71" fillId="5" borderId="297" xfId="0" applyNumberFormat="1" applyFont="1" applyFill="1" applyBorder="1" applyAlignment="1">
      <alignment horizontal="center" vertical="center" wrapText="1"/>
    </xf>
    <xf numFmtId="0" fontId="71" fillId="5" borderId="298" xfId="0" applyNumberFormat="1" applyFont="1" applyFill="1" applyBorder="1" applyAlignment="1">
      <alignment horizontal="center" vertical="center" wrapText="1"/>
    </xf>
    <xf numFmtId="0" fontId="26" fillId="5" borderId="298" xfId="0" applyNumberFormat="1" applyFont="1" applyFill="1" applyBorder="1" applyAlignment="1">
      <alignment horizontal="center" vertical="center" wrapText="1"/>
    </xf>
    <xf numFmtId="0" fontId="26" fillId="4" borderId="144" xfId="0" applyNumberFormat="1" applyFont="1" applyFill="1" applyBorder="1" applyAlignment="1">
      <alignment horizontal="center" vertical="center" wrapText="1"/>
    </xf>
    <xf numFmtId="0" fontId="26" fillId="4" borderId="298" xfId="0" applyNumberFormat="1" applyFont="1" applyFill="1" applyBorder="1" applyAlignment="1">
      <alignment horizontal="center" vertical="center" wrapText="1"/>
    </xf>
    <xf numFmtId="0" fontId="26" fillId="4" borderId="299" xfId="0" applyNumberFormat="1" applyFont="1" applyFill="1" applyBorder="1" applyAlignment="1">
      <alignment horizontal="center" vertical="center" wrapText="1"/>
    </xf>
    <xf numFmtId="0" fontId="26" fillId="4" borderId="294" xfId="0" applyNumberFormat="1" applyFont="1" applyFill="1" applyBorder="1" applyAlignment="1">
      <alignment horizontal="center" vertical="center" wrapText="1"/>
    </xf>
    <xf numFmtId="0" fontId="26" fillId="0" borderId="300" xfId="0" applyNumberFormat="1" applyFont="1" applyFill="1" applyBorder="1" applyAlignment="1">
      <alignment horizontal="center" vertical="center" wrapText="1"/>
    </xf>
    <xf numFmtId="0" fontId="26" fillId="0" borderId="299" xfId="0" applyNumberFormat="1" applyFont="1" applyFill="1" applyBorder="1" applyAlignment="1">
      <alignment horizontal="center" vertical="center" wrapText="1"/>
    </xf>
    <xf numFmtId="0" fontId="26" fillId="4" borderId="170" xfId="0" applyNumberFormat="1" applyFont="1" applyFill="1" applyBorder="1" applyAlignment="1">
      <alignment horizontal="center" vertical="center" wrapText="1"/>
    </xf>
    <xf numFmtId="195" fontId="26" fillId="5" borderId="301" xfId="0" applyNumberFormat="1" applyFont="1" applyFill="1" applyBorder="1" applyAlignment="1">
      <alignment horizontal="center" vertical="center" wrapText="1"/>
    </xf>
    <xf numFmtId="0" fontId="58" fillId="0" borderId="47" xfId="0" applyNumberFormat="1" applyFont="1" applyFill="1" applyBorder="1" applyAlignment="1">
      <alignment vertical="center"/>
    </xf>
    <xf numFmtId="0" fontId="26" fillId="5" borderId="161" xfId="0" applyNumberFormat="1" applyFont="1" applyFill="1" applyBorder="1" applyAlignment="1">
      <alignment horizontal="center" vertical="center"/>
    </xf>
    <xf numFmtId="0" fontId="26" fillId="5" borderId="132" xfId="0" applyNumberFormat="1" applyFont="1" applyFill="1" applyBorder="1" applyAlignment="1">
      <alignment horizontal="center" vertical="center"/>
    </xf>
    <xf numFmtId="0" fontId="26" fillId="0" borderId="132" xfId="0" applyNumberFormat="1" applyFont="1" applyFill="1" applyBorder="1" applyAlignment="1">
      <alignment horizontal="center" vertical="center"/>
    </xf>
    <xf numFmtId="0" fontId="26" fillId="4" borderId="132" xfId="0" applyNumberFormat="1" applyFont="1" applyFill="1" applyBorder="1" applyAlignment="1">
      <alignment horizontal="center" vertical="center"/>
    </xf>
    <xf numFmtId="0" fontId="26" fillId="4" borderId="132" xfId="0" applyNumberFormat="1" applyFont="1" applyFill="1" applyBorder="1" applyAlignment="1">
      <alignment horizontal="left" vertical="center"/>
    </xf>
    <xf numFmtId="0" fontId="26" fillId="4" borderId="142" xfId="0" applyNumberFormat="1" applyFont="1" applyFill="1" applyBorder="1" applyAlignment="1">
      <alignment horizontal="left" vertical="center"/>
    </xf>
    <xf numFmtId="0" fontId="26" fillId="4" borderId="168" xfId="0" applyNumberFormat="1" applyFont="1" applyFill="1" applyBorder="1" applyAlignment="1">
      <alignment horizontal="left" vertical="center"/>
    </xf>
    <xf numFmtId="195" fontId="71" fillId="5" borderId="302" xfId="0" applyNumberFormat="1" applyFont="1" applyFill="1" applyBorder="1" applyAlignment="1">
      <alignment horizontal="center" vertical="center" wrapText="1"/>
    </xf>
    <xf numFmtId="195" fontId="26" fillId="5" borderId="302" xfId="0" applyNumberFormat="1" applyFont="1" applyFill="1" applyBorder="1" applyAlignment="1">
      <alignment horizontal="center" vertical="center" wrapText="1"/>
    </xf>
    <xf numFmtId="195" fontId="26" fillId="4" borderId="303" xfId="0" applyNumberFormat="1" applyFont="1" applyFill="1" applyBorder="1" applyAlignment="1">
      <alignment horizontal="center" vertical="center" wrapText="1"/>
    </xf>
    <xf numFmtId="195" fontId="26" fillId="4" borderId="302" xfId="0" applyNumberFormat="1" applyFont="1" applyFill="1" applyBorder="1" applyAlignment="1">
      <alignment horizontal="center" vertical="center" wrapText="1"/>
    </xf>
    <xf numFmtId="195" fontId="26" fillId="4" borderId="304" xfId="0" applyNumberFormat="1" applyFont="1" applyFill="1" applyBorder="1" applyAlignment="1">
      <alignment horizontal="center" vertical="center" wrapText="1"/>
    </xf>
    <xf numFmtId="195" fontId="26" fillId="0" borderId="302" xfId="0" applyNumberFormat="1" applyFont="1" applyFill="1" applyBorder="1" applyAlignment="1">
      <alignment horizontal="center" vertical="center" wrapText="1"/>
    </xf>
    <xf numFmtId="195" fontId="26" fillId="0" borderId="304" xfId="0" applyNumberFormat="1" applyFont="1" applyFill="1" applyBorder="1" applyAlignment="1">
      <alignment horizontal="center" vertical="center" wrapText="1"/>
    </xf>
    <xf numFmtId="195" fontId="26" fillId="4" borderId="305" xfId="0" applyNumberFormat="1" applyFont="1" applyFill="1" applyBorder="1" applyAlignment="1">
      <alignment horizontal="center" vertical="center" wrapText="1"/>
    </xf>
    <xf numFmtId="0" fontId="115" fillId="0" borderId="138" xfId="0" applyNumberFormat="1" applyFont="1" applyFill="1" applyBorder="1" applyAlignment="1">
      <alignment horizontal="center" vertical="center"/>
    </xf>
    <xf numFmtId="0" fontId="115" fillId="0" borderId="140" xfId="0" applyNumberFormat="1" applyFont="1" applyFill="1" applyBorder="1" applyAlignment="1">
      <alignment horizontal="center" vertical="center"/>
    </xf>
    <xf numFmtId="167" fontId="108" fillId="0" borderId="9" xfId="0" applyNumberFormat="1" applyFont="1" applyFill="1" applyBorder="1" applyAlignment="1">
      <alignment horizontal="center" textRotation="90"/>
    </xf>
    <xf numFmtId="167" fontId="108" fillId="0" borderId="15" xfId="0" applyNumberFormat="1" applyFont="1" applyFill="1" applyBorder="1" applyAlignment="1">
      <alignment horizontal="center" textRotation="90"/>
    </xf>
    <xf numFmtId="167" fontId="108" fillId="0" borderId="73" xfId="0" applyNumberFormat="1" applyFont="1" applyFill="1" applyBorder="1" applyAlignment="1">
      <alignment horizontal="center" textRotation="90"/>
    </xf>
    <xf numFmtId="167" fontId="108" fillId="0" borderId="206" xfId="0" applyNumberFormat="1" applyFont="1" applyFill="1" applyBorder="1" applyAlignment="1">
      <alignment horizontal="center" textRotation="90"/>
    </xf>
    <xf numFmtId="167" fontId="108" fillId="2" borderId="80" xfId="0" applyNumberFormat="1" applyFont="1" applyFill="1" applyBorder="1" applyAlignment="1">
      <alignment horizontal="center" textRotation="90"/>
    </xf>
    <xf numFmtId="167" fontId="108" fillId="2" borderId="129" xfId="0" applyNumberFormat="1" applyFont="1" applyFill="1" applyBorder="1" applyAlignment="1">
      <alignment horizontal="center" textRotation="90"/>
    </xf>
    <xf numFmtId="167" fontId="108" fillId="2" borderId="207" xfId="0" applyNumberFormat="1" applyFont="1" applyFill="1" applyBorder="1" applyAlignment="1">
      <alignment horizontal="center" textRotation="90"/>
    </xf>
    <xf numFmtId="0" fontId="7" fillId="6" borderId="202" xfId="0" applyNumberFormat="1" applyFont="1" applyFill="1" applyBorder="1" applyAlignment="1">
      <alignment horizontal="center" vertical="center" wrapText="1"/>
    </xf>
    <xf numFmtId="0" fontId="7" fillId="6" borderId="203" xfId="0" applyNumberFormat="1" applyFont="1" applyFill="1" applyBorder="1" applyAlignment="1">
      <alignment horizontal="center" vertical="center" wrapText="1"/>
    </xf>
    <xf numFmtId="0" fontId="7" fillId="6" borderId="204" xfId="0" applyNumberFormat="1" applyFont="1" applyFill="1" applyBorder="1" applyAlignment="1">
      <alignment horizontal="center" vertical="center" wrapText="1"/>
    </xf>
    <xf numFmtId="167" fontId="93" fillId="0" borderId="9" xfId="0" applyNumberFormat="1" applyFont="1" applyFill="1" applyBorder="1" applyAlignment="1">
      <alignment horizontal="center" textRotation="90"/>
    </xf>
    <xf numFmtId="167" fontId="93" fillId="0" borderId="15" xfId="0" applyNumberFormat="1" applyFont="1" applyFill="1" applyBorder="1" applyAlignment="1">
      <alignment horizontal="center" textRotation="90"/>
    </xf>
    <xf numFmtId="167" fontId="93" fillId="2" borderId="80" xfId="0" applyNumberFormat="1" applyFont="1" applyFill="1" applyBorder="1" applyAlignment="1">
      <alignment horizontal="center" textRotation="90"/>
    </xf>
    <xf numFmtId="167" fontId="93" fillId="2" borderId="129" xfId="0" applyNumberFormat="1" applyFont="1" applyFill="1" applyBorder="1" applyAlignment="1">
      <alignment horizontal="center" textRotation="90"/>
    </xf>
    <xf numFmtId="167" fontId="108" fillId="14" borderId="262" xfId="0" applyNumberFormat="1" applyFont="1" applyFill="1" applyBorder="1" applyAlignment="1">
      <alignment horizontal="center" textRotation="90"/>
    </xf>
    <xf numFmtId="167" fontId="109" fillId="14" borderId="262" xfId="0" applyNumberFormat="1" applyFont="1" applyFill="1" applyBorder="1" applyAlignment="1">
      <alignment horizontal="center" textRotation="90"/>
    </xf>
    <xf numFmtId="0" fontId="90" fillId="0" borderId="210" xfId="0" applyNumberFormat="1" applyFont="1" applyFill="1" applyBorder="1" applyAlignment="1">
      <alignment horizontal="center" textRotation="90"/>
    </xf>
    <xf numFmtId="0" fontId="90" fillId="0" borderId="209" xfId="0" applyNumberFormat="1" applyFont="1" applyFill="1" applyBorder="1" applyAlignment="1">
      <alignment horizontal="center" textRotation="90"/>
    </xf>
    <xf numFmtId="0" fontId="90" fillId="0" borderId="236" xfId="0" applyNumberFormat="1" applyFont="1" applyFill="1" applyBorder="1" applyAlignment="1">
      <alignment horizontal="center" textRotation="90"/>
    </xf>
    <xf numFmtId="0" fontId="90" fillId="0" borderId="198" xfId="0" applyNumberFormat="1" applyFont="1" applyFill="1" applyBorder="1" applyAlignment="1">
      <alignment horizontal="center" textRotation="90"/>
    </xf>
    <xf numFmtId="167" fontId="109" fillId="14" borderId="86" xfId="0" applyNumberFormat="1" applyFont="1" applyFill="1" applyBorder="1" applyAlignment="1">
      <alignment horizontal="center" textRotation="90"/>
    </xf>
    <xf numFmtId="167" fontId="93" fillId="2" borderId="267" xfId="0" applyNumberFormat="1" applyFont="1" applyFill="1" applyBorder="1" applyAlignment="1">
      <alignment horizontal="center" textRotation="90"/>
    </xf>
    <xf numFmtId="167" fontId="93" fillId="2" borderId="268" xfId="0" applyNumberFormat="1" applyFont="1" applyFill="1" applyBorder="1" applyAlignment="1">
      <alignment horizontal="center" textRotation="90"/>
    </xf>
    <xf numFmtId="167" fontId="108" fillId="2" borderId="131" xfId="0" applyNumberFormat="1" applyFont="1" applyFill="1" applyBorder="1" applyAlignment="1">
      <alignment horizontal="center" textRotation="90"/>
    </xf>
    <xf numFmtId="167" fontId="108" fillId="2" borderId="130" xfId="0" applyNumberFormat="1" applyFont="1" applyFill="1" applyBorder="1" applyAlignment="1">
      <alignment horizontal="center" textRotation="90"/>
    </xf>
    <xf numFmtId="167" fontId="108" fillId="2" borderId="206" xfId="0" applyNumberFormat="1" applyFont="1" applyFill="1" applyBorder="1" applyAlignment="1">
      <alignment horizontal="center" textRotation="90"/>
    </xf>
    <xf numFmtId="0" fontId="80" fillId="10" borderId="202" xfId="0" applyFont="1" applyFill="1" applyBorder="1" applyAlignment="1">
      <alignment horizontal="center" vertical="center" wrapText="1"/>
    </xf>
    <xf numFmtId="0" fontId="80" fillId="10" borderId="203" xfId="0" applyFont="1" applyFill="1" applyBorder="1" applyAlignment="1">
      <alignment horizontal="center" vertical="center" wrapText="1"/>
    </xf>
    <xf numFmtId="0" fontId="80" fillId="10" borderId="204" xfId="0" applyFont="1" applyFill="1" applyBorder="1" applyAlignment="1">
      <alignment horizontal="center" vertical="center" wrapText="1"/>
    </xf>
    <xf numFmtId="0" fontId="7" fillId="6" borderId="154" xfId="0" applyNumberFormat="1" applyFont="1" applyFill="1" applyBorder="1" applyAlignment="1">
      <alignment horizontal="center" vertical="center"/>
    </xf>
    <xf numFmtId="0" fontId="7" fillId="6" borderId="15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88" fillId="0" borderId="0" xfId="0" applyNumberFormat="1" applyFont="1" applyFill="1" applyBorder="1" applyAlignment="1">
      <alignment horizontal="left" vertical="center"/>
    </xf>
    <xf numFmtId="0" fontId="29" fillId="0" borderId="147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vertical="center"/>
    </xf>
    <xf numFmtId="0" fontId="61" fillId="0" borderId="0" xfId="0" applyNumberFormat="1" applyFont="1" applyFill="1" applyBorder="1" applyAlignment="1">
      <alignment horizontal="left" vertical="center"/>
    </xf>
    <xf numFmtId="0" fontId="91" fillId="0" borderId="0" xfId="0" applyNumberFormat="1" applyFont="1" applyFill="1" applyBorder="1" applyAlignment="1">
      <alignment horizontal="left" vertical="center"/>
    </xf>
    <xf numFmtId="0" fontId="26" fillId="0" borderId="127" xfId="0" applyFont="1" applyBorder="1" applyAlignment="1">
      <alignment horizontal="left" vertical="center"/>
    </xf>
    <xf numFmtId="0" fontId="26" fillId="0" borderId="132" xfId="0" applyFont="1" applyBorder="1" applyAlignment="1">
      <alignment horizontal="left" vertical="center"/>
    </xf>
    <xf numFmtId="0" fontId="85" fillId="4" borderId="147" xfId="0" applyNumberFormat="1" applyFont="1" applyFill="1" applyBorder="1" applyAlignment="1">
      <alignment horizontal="right" vertical="center"/>
    </xf>
    <xf numFmtId="0" fontId="85" fillId="0" borderId="0" xfId="0" applyNumberFormat="1" applyFont="1" applyFill="1" applyBorder="1" applyAlignment="1">
      <alignment horizontal="right" vertical="center"/>
    </xf>
    <xf numFmtId="0" fontId="29" fillId="0" borderId="148" xfId="0" applyNumberFormat="1" applyFont="1" applyFill="1" applyBorder="1" applyAlignment="1">
      <alignment horizontal="left" vertical="center"/>
    </xf>
    <xf numFmtId="0" fontId="30" fillId="0" borderId="123" xfId="0" applyNumberFormat="1" applyFont="1" applyFill="1" applyBorder="1" applyAlignment="1">
      <alignment horizontal="center" vertical="center"/>
    </xf>
    <xf numFmtId="0" fontId="30" fillId="0" borderId="136" xfId="0" applyNumberFormat="1" applyFont="1" applyFill="1" applyBorder="1" applyAlignment="1">
      <alignment horizontal="center" vertical="center"/>
    </xf>
    <xf numFmtId="0" fontId="30" fillId="0" borderId="122" xfId="0" applyNumberFormat="1" applyFont="1" applyFill="1" applyBorder="1" applyAlignment="1">
      <alignment horizontal="center" vertical="center"/>
    </xf>
    <xf numFmtId="0" fontId="26" fillId="0" borderId="105" xfId="0" applyNumberFormat="1" applyFont="1" applyFill="1" applyBorder="1" applyAlignment="1">
      <alignment horizontal="left" vertical="center"/>
    </xf>
    <xf numFmtId="0" fontId="26" fillId="0" borderId="147" xfId="0" applyNumberFormat="1" applyFont="1" applyFill="1" applyBorder="1" applyAlignment="1">
      <alignment horizontal="left" vertical="center"/>
    </xf>
    <xf numFmtId="0" fontId="26" fillId="0" borderId="148" xfId="0" applyNumberFormat="1" applyFont="1" applyFill="1" applyBorder="1" applyAlignment="1">
      <alignment horizontal="left" vertical="center"/>
    </xf>
    <xf numFmtId="0" fontId="29" fillId="0" borderId="147" xfId="0" applyFont="1" applyBorder="1" applyAlignment="1">
      <alignment horizontal="left" vertical="center"/>
    </xf>
    <xf numFmtId="0" fontId="26" fillId="0" borderId="147" xfId="0" applyFont="1" applyBorder="1" applyAlignment="1">
      <alignment horizontal="left" vertical="center"/>
    </xf>
    <xf numFmtId="0" fontId="30" fillId="0" borderId="143" xfId="0" applyNumberFormat="1" applyFont="1" applyFill="1" applyBorder="1" applyAlignment="1">
      <alignment horizontal="center" vertical="center"/>
    </xf>
    <xf numFmtId="0" fontId="88" fillId="4" borderId="171" xfId="0" applyNumberFormat="1" applyFont="1" applyFill="1" applyBorder="1" applyAlignment="1">
      <alignment horizontal="left" vertical="center"/>
    </xf>
    <xf numFmtId="0" fontId="29" fillId="0" borderId="105" xfId="0" applyNumberFormat="1" applyFont="1" applyFill="1" applyBorder="1" applyAlignment="1">
      <alignment horizontal="left" vertical="center"/>
    </xf>
    <xf numFmtId="0" fontId="92" fillId="0" borderId="0" xfId="0" applyNumberFormat="1" applyFont="1" applyFill="1" applyBorder="1" applyAlignment="1">
      <alignment horizontal="center" vertical="center"/>
    </xf>
    <xf numFmtId="0" fontId="3" fillId="3" borderId="65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26" fillId="0" borderId="144" xfId="0" applyNumberFormat="1" applyFont="1" applyFill="1" applyBorder="1" applyAlignment="1">
      <alignment horizontal="left" vertical="center"/>
    </xf>
    <xf numFmtId="0" fontId="26" fillId="0" borderId="145" xfId="0" applyNumberFormat="1" applyFont="1" applyFill="1" applyBorder="1" applyAlignment="1">
      <alignment horizontal="left" vertical="center"/>
    </xf>
    <xf numFmtId="0" fontId="26" fillId="0" borderId="146" xfId="0" applyNumberFormat="1" applyFont="1" applyFill="1" applyBorder="1" applyAlignment="1">
      <alignment horizontal="left" vertical="center"/>
    </xf>
    <xf numFmtId="0" fontId="29" fillId="0" borderId="150" xfId="0" applyNumberFormat="1" applyFont="1" applyFill="1" applyBorder="1" applyAlignment="1">
      <alignment horizontal="left" vertical="center"/>
    </xf>
    <xf numFmtId="0" fontId="26" fillId="5" borderId="147" xfId="0" applyNumberFormat="1" applyFont="1" applyFill="1" applyBorder="1" applyAlignment="1">
      <alignment horizontal="left" vertical="center"/>
    </xf>
    <xf numFmtId="0" fontId="29" fillId="0" borderId="128" xfId="0" applyNumberFormat="1" applyFont="1" applyFill="1" applyBorder="1" applyAlignment="1">
      <alignment horizontal="left" vertical="center"/>
    </xf>
    <xf numFmtId="0" fontId="29" fillId="0" borderId="116" xfId="0" applyNumberFormat="1" applyFont="1" applyFill="1" applyBorder="1" applyAlignment="1">
      <alignment horizontal="left" vertical="center"/>
    </xf>
    <xf numFmtId="0" fontId="29" fillId="0" borderId="127" xfId="0" applyNumberFormat="1" applyFont="1" applyFill="1" applyBorder="1" applyAlignment="1">
      <alignment horizontal="left" vertical="center"/>
    </xf>
    <xf numFmtId="0" fontId="88" fillId="4" borderId="147" xfId="0" applyNumberFormat="1" applyFont="1" applyFill="1" applyBorder="1" applyAlignment="1">
      <alignment horizontal="left" vertical="center"/>
    </xf>
    <xf numFmtId="0" fontId="30" fillId="0" borderId="158" xfId="0" applyNumberFormat="1" applyFont="1" applyFill="1" applyBorder="1" applyAlignment="1">
      <alignment horizontal="center" vertical="center"/>
    </xf>
    <xf numFmtId="0" fontId="50" fillId="15" borderId="123" xfId="0" applyFont="1" applyFill="1" applyBorder="1" applyAlignment="1">
      <alignment horizontal="center" vertical="center" textRotation="90"/>
    </xf>
    <xf numFmtId="0" fontId="50" fillId="15" borderId="136" xfId="0" applyFont="1" applyFill="1" applyBorder="1" applyAlignment="1">
      <alignment horizontal="center" vertical="center" textRotation="90"/>
    </xf>
    <xf numFmtId="0" fontId="50" fillId="15" borderId="169" xfId="0" applyFont="1" applyFill="1" applyBorder="1" applyAlignment="1">
      <alignment horizontal="center" vertical="center" textRotation="90"/>
    </xf>
    <xf numFmtId="0" fontId="23" fillId="0" borderId="35" xfId="0" applyNumberFormat="1" applyFont="1" applyFill="1" applyBorder="1" applyAlignment="1">
      <alignment horizontal="center" vertical="center"/>
    </xf>
    <xf numFmtId="0" fontId="23" fillId="0" borderId="36" xfId="0" applyNumberFormat="1" applyFont="1" applyFill="1" applyBorder="1" applyAlignment="1">
      <alignment horizontal="center" vertical="center"/>
    </xf>
    <xf numFmtId="0" fontId="23" fillId="0" borderId="93" xfId="0" applyNumberFormat="1" applyFont="1" applyFill="1" applyBorder="1" applyAlignment="1">
      <alignment horizontal="center" vertical="center"/>
    </xf>
    <xf numFmtId="0" fontId="23" fillId="0" borderId="114" xfId="0" applyNumberFormat="1" applyFont="1" applyFill="1" applyBorder="1" applyAlignment="1">
      <alignment horizontal="center" vertical="center"/>
    </xf>
    <xf numFmtId="0" fontId="23" fillId="0" borderId="41" xfId="0" applyNumberFormat="1" applyFont="1" applyFill="1" applyBorder="1" applyAlignment="1">
      <alignment horizontal="center" vertical="center"/>
    </xf>
    <xf numFmtId="0" fontId="39" fillId="0" borderId="11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39" fillId="0" borderId="16" xfId="0" applyNumberFormat="1" applyFont="1" applyFill="1" applyBorder="1" applyAlignment="1">
      <alignment horizontal="center" vertical="center"/>
    </xf>
    <xf numFmtId="0" fontId="21" fillId="13" borderId="11" xfId="0" applyNumberFormat="1" applyFont="1" applyFill="1" applyBorder="1" applyAlignment="1">
      <alignment horizontal="center" vertical="center" wrapText="1"/>
    </xf>
    <xf numFmtId="0" fontId="21" fillId="13" borderId="0" xfId="0" applyNumberFormat="1" applyFont="1" applyFill="1" applyBorder="1" applyAlignment="1">
      <alignment horizontal="center" vertical="center" wrapText="1"/>
    </xf>
    <xf numFmtId="0" fontId="115" fillId="0" borderId="74" xfId="0" applyNumberFormat="1" applyFont="1" applyFill="1" applyBorder="1" applyAlignment="1">
      <alignment horizontal="center" vertical="center"/>
    </xf>
    <xf numFmtId="0" fontId="115" fillId="0" borderId="72" xfId="0" applyNumberFormat="1" applyFont="1" applyFill="1" applyBorder="1" applyAlignment="1">
      <alignment horizontal="center" vertical="center"/>
    </xf>
    <xf numFmtId="0" fontId="42" fillId="0" borderId="70" xfId="0" applyNumberFormat="1" applyFont="1" applyFill="1" applyBorder="1" applyAlignment="1">
      <alignment horizontal="left" vertical="center" wrapText="1"/>
    </xf>
    <xf numFmtId="0" fontId="42" fillId="0" borderId="71" xfId="0" applyNumberFormat="1" applyFont="1" applyFill="1" applyBorder="1" applyAlignment="1">
      <alignment horizontal="left" vertical="center" wrapText="1"/>
    </xf>
    <xf numFmtId="0" fontId="46" fillId="0" borderId="11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46" fillId="0" borderId="16" xfId="0" applyNumberFormat="1" applyFont="1" applyFill="1" applyBorder="1" applyAlignment="1">
      <alignment horizontal="center" vertical="center"/>
    </xf>
    <xf numFmtId="0" fontId="32" fillId="0" borderId="11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2" fillId="0" borderId="16" xfId="0" applyNumberFormat="1" applyFont="1" applyFill="1" applyBorder="1" applyAlignment="1">
      <alignment horizontal="center" vertical="center"/>
    </xf>
    <xf numFmtId="0" fontId="43" fillId="0" borderId="239" xfId="0" quotePrefix="1" applyNumberFormat="1" applyFont="1" applyFill="1" applyBorder="1" applyAlignment="1">
      <alignment horizontal="center" vertical="center"/>
    </xf>
    <xf numFmtId="0" fontId="43" fillId="0" borderId="245" xfId="0" quotePrefix="1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0" fontId="1" fillId="3" borderId="42" xfId="0" applyNumberFormat="1" applyFont="1" applyFill="1" applyBorder="1" applyAlignment="1">
      <alignment horizontal="center" vertical="center"/>
    </xf>
    <xf numFmtId="0" fontId="86" fillId="0" borderId="158" xfId="0" applyFont="1" applyFill="1" applyBorder="1" applyAlignment="1">
      <alignment horizontal="center" vertical="center" textRotation="90"/>
    </xf>
    <xf numFmtId="0" fontId="86" fillId="0" borderId="136" xfId="0" applyFont="1" applyFill="1" applyBorder="1" applyAlignment="1">
      <alignment horizontal="center" vertical="center" textRotation="90"/>
    </xf>
    <xf numFmtId="0" fontId="86" fillId="0" borderId="143" xfId="0" applyFont="1" applyFill="1" applyBorder="1" applyAlignment="1">
      <alignment horizontal="center" vertical="center" textRotation="90"/>
    </xf>
    <xf numFmtId="0" fontId="53" fillId="13" borderId="99" xfId="0" applyNumberFormat="1" applyFont="1" applyFill="1" applyBorder="1" applyAlignment="1">
      <alignment horizontal="center" vertical="center" wrapText="1"/>
    </xf>
    <xf numFmtId="0" fontId="53" fillId="13" borderId="100" xfId="0" applyNumberFormat="1" applyFont="1" applyFill="1" applyBorder="1" applyAlignment="1">
      <alignment horizontal="center" vertical="center" wrapText="1"/>
    </xf>
    <xf numFmtId="0" fontId="53" fillId="13" borderId="233" xfId="0" applyNumberFormat="1" applyFont="1" applyFill="1" applyBorder="1" applyAlignment="1">
      <alignment horizontal="center" vertical="center" wrapText="1"/>
    </xf>
    <xf numFmtId="0" fontId="53" fillId="13" borderId="46" xfId="0" applyNumberFormat="1" applyFont="1" applyFill="1" applyBorder="1" applyAlignment="1">
      <alignment horizontal="center" vertical="center" wrapText="1"/>
    </xf>
    <xf numFmtId="0" fontId="53" fillId="13" borderId="37" xfId="0" applyNumberFormat="1" applyFont="1" applyFill="1" applyBorder="1" applyAlignment="1">
      <alignment horizontal="center" vertical="center" wrapText="1"/>
    </xf>
    <xf numFmtId="0" fontId="53" fillId="13" borderId="234" xfId="0" applyNumberFormat="1" applyFont="1" applyFill="1" applyBorder="1" applyAlignment="1">
      <alignment horizontal="center" vertical="center" wrapText="1"/>
    </xf>
    <xf numFmtId="0" fontId="19" fillId="13" borderId="96" xfId="0" applyNumberFormat="1" applyFont="1" applyFill="1" applyBorder="1" applyAlignment="1">
      <alignment horizontal="center" vertical="center" wrapText="1"/>
    </xf>
    <xf numFmtId="0" fontId="19" fillId="13" borderId="116" xfId="0" applyNumberFormat="1" applyFont="1" applyFill="1" applyBorder="1" applyAlignment="1">
      <alignment horizontal="center" vertical="center" wrapText="1"/>
    </xf>
    <xf numFmtId="0" fontId="19" fillId="13" borderId="127" xfId="0" applyNumberFormat="1" applyFont="1" applyFill="1" applyBorder="1" applyAlignment="1">
      <alignment horizontal="center" vertical="center" wrapText="1"/>
    </xf>
    <xf numFmtId="0" fontId="26" fillId="0" borderId="76" xfId="0" applyNumberFormat="1" applyFont="1" applyFill="1" applyBorder="1" applyAlignment="1">
      <alignment horizontal="left" vertical="center"/>
    </xf>
    <xf numFmtId="0" fontId="26" fillId="0" borderId="133" xfId="0" applyNumberFormat="1" applyFont="1" applyFill="1" applyBorder="1" applyAlignment="1">
      <alignment horizontal="left" vertical="center"/>
    </xf>
    <xf numFmtId="167" fontId="108" fillId="2" borderId="283" xfId="0" applyNumberFormat="1" applyFont="1" applyFill="1" applyBorder="1" applyAlignment="1">
      <alignment horizontal="center" textRotation="90"/>
    </xf>
    <xf numFmtId="167" fontId="108" fillId="2" borderId="30" xfId="0" applyNumberFormat="1" applyFont="1" applyFill="1" applyBorder="1" applyAlignment="1">
      <alignment horizontal="center" textRotation="90"/>
    </xf>
    <xf numFmtId="167" fontId="108" fillId="2" borderId="106" xfId="0" applyNumberFormat="1" applyFont="1" applyFill="1" applyBorder="1" applyAlignment="1">
      <alignment horizontal="center" textRotation="90"/>
    </xf>
    <xf numFmtId="167" fontId="108" fillId="2" borderId="9" xfId="0" applyNumberFormat="1" applyFont="1" applyFill="1" applyBorder="1" applyAlignment="1">
      <alignment horizontal="center" textRotation="90"/>
    </xf>
    <xf numFmtId="167" fontId="108" fillId="2" borderId="15" xfId="0" applyNumberFormat="1" applyFont="1" applyFill="1" applyBorder="1" applyAlignment="1">
      <alignment horizontal="center" textRotation="90"/>
    </xf>
    <xf numFmtId="167" fontId="108" fillId="2" borderId="73" xfId="0" applyNumberFormat="1" applyFont="1" applyFill="1" applyBorder="1" applyAlignment="1">
      <alignment horizontal="center" textRotation="90"/>
    </xf>
    <xf numFmtId="167" fontId="93" fillId="2" borderId="69" xfId="0" applyNumberFormat="1" applyFont="1" applyFill="1" applyBorder="1" applyAlignment="1">
      <alignment horizontal="center" textRotation="90"/>
    </xf>
    <xf numFmtId="167" fontId="93" fillId="2" borderId="73" xfId="0" applyNumberFormat="1" applyFont="1" applyFill="1" applyBorder="1" applyAlignment="1">
      <alignment horizontal="center" textRotation="90"/>
    </xf>
    <xf numFmtId="167" fontId="93" fillId="2" borderId="9" xfId="0" applyNumberFormat="1" applyFont="1" applyFill="1" applyBorder="1" applyAlignment="1">
      <alignment horizontal="center" textRotation="90"/>
    </xf>
    <xf numFmtId="167" fontId="93" fillId="2" borderId="15" xfId="0" applyNumberFormat="1" applyFont="1" applyFill="1" applyBorder="1" applyAlignment="1">
      <alignment horizontal="center" textRotation="90"/>
    </xf>
    <xf numFmtId="167" fontId="108" fillId="2" borderId="69" xfId="0" applyNumberFormat="1" applyFont="1" applyFill="1" applyBorder="1" applyAlignment="1">
      <alignment horizontal="center" textRotation="90"/>
    </xf>
    <xf numFmtId="167" fontId="93" fillId="2" borderId="53" xfId="0" applyNumberFormat="1" applyFont="1" applyFill="1" applyBorder="1" applyAlignment="1">
      <alignment horizontal="center" textRotation="90"/>
    </xf>
    <xf numFmtId="167" fontId="93" fillId="2" borderId="30" xfId="0" applyNumberFormat="1" applyFont="1" applyFill="1" applyBorder="1" applyAlignment="1">
      <alignment horizontal="center" textRotation="90"/>
    </xf>
    <xf numFmtId="167" fontId="93" fillId="0" borderId="69" xfId="0" applyNumberFormat="1" applyFont="1" applyFill="1" applyBorder="1" applyAlignment="1">
      <alignment horizontal="center" textRotation="90"/>
    </xf>
    <xf numFmtId="167" fontId="90" fillId="0" borderId="9" xfId="0" applyNumberFormat="1" applyFont="1" applyFill="1" applyBorder="1" applyAlignment="1">
      <alignment horizontal="center" textRotation="90"/>
    </xf>
    <xf numFmtId="167" fontId="90" fillId="0" borderId="15" xfId="0" applyNumberFormat="1" applyFont="1" applyFill="1" applyBorder="1" applyAlignment="1">
      <alignment horizontal="center" textRotation="90"/>
    </xf>
    <xf numFmtId="167" fontId="90" fillId="0" borderId="73" xfId="0" applyNumberFormat="1" applyFont="1" applyFill="1" applyBorder="1" applyAlignment="1">
      <alignment horizontal="center" textRotation="90"/>
    </xf>
    <xf numFmtId="167" fontId="90" fillId="0" borderId="206" xfId="0" applyNumberFormat="1" applyFont="1" applyFill="1" applyBorder="1" applyAlignment="1">
      <alignment horizontal="center" textRotation="90"/>
    </xf>
    <xf numFmtId="167" fontId="93" fillId="0" borderId="73" xfId="0" applyNumberFormat="1" applyFont="1" applyFill="1" applyBorder="1" applyAlignment="1">
      <alignment horizontal="center" textRotation="90"/>
    </xf>
    <xf numFmtId="167" fontId="108" fillId="2" borderId="267" xfId="0" applyNumberFormat="1" applyFont="1" applyFill="1" applyBorder="1" applyAlignment="1">
      <alignment horizontal="center" textRotation="90"/>
    </xf>
    <xf numFmtId="167" fontId="108" fillId="2" borderId="268" xfId="0" applyNumberFormat="1" applyFont="1" applyFill="1" applyBorder="1" applyAlignment="1">
      <alignment horizontal="center" textRotation="90"/>
    </xf>
    <xf numFmtId="167" fontId="108" fillId="14" borderId="86" xfId="0" applyNumberFormat="1" applyFont="1" applyFill="1" applyBorder="1" applyAlignment="1">
      <alignment horizontal="center" textRotation="90"/>
    </xf>
    <xf numFmtId="0" fontId="46" fillId="0" borderId="1" xfId="0" applyNumberFormat="1" applyFont="1" applyFill="1" applyBorder="1" applyAlignment="1">
      <alignment horizontal="center" vertical="center"/>
    </xf>
    <xf numFmtId="0" fontId="46" fillId="0" borderId="31" xfId="0" applyNumberFormat="1" applyFont="1" applyFill="1" applyBorder="1" applyAlignment="1">
      <alignment horizontal="center" vertical="center"/>
    </xf>
    <xf numFmtId="0" fontId="47" fillId="0" borderId="11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center" vertical="center" wrapText="1"/>
    </xf>
    <xf numFmtId="0" fontId="47" fillId="0" borderId="16" xfId="0" applyNumberFormat="1" applyFont="1" applyFill="1" applyBorder="1" applyAlignment="1">
      <alignment horizontal="center" vertical="center" wrapText="1"/>
    </xf>
    <xf numFmtId="167" fontId="93" fillId="0" borderId="267" xfId="0" applyNumberFormat="1" applyFont="1" applyFill="1" applyBorder="1" applyAlignment="1">
      <alignment horizontal="center" textRotation="90"/>
    </xf>
    <xf numFmtId="167" fontId="93" fillId="0" borderId="268" xfId="0" applyNumberFormat="1" applyFont="1" applyFill="1" applyBorder="1" applyAlignment="1">
      <alignment horizontal="center" textRotation="90"/>
    </xf>
    <xf numFmtId="0" fontId="25" fillId="13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49" fillId="0" borderId="56" xfId="0" applyNumberFormat="1" applyFont="1" applyFill="1" applyBorder="1" applyAlignment="1">
      <alignment horizontal="center" vertical="center"/>
    </xf>
    <xf numFmtId="0" fontId="55" fillId="9" borderId="78" xfId="0" applyNumberFormat="1" applyFont="1" applyFill="1" applyBorder="1" applyAlignment="1">
      <alignment horizontal="center" vertical="center"/>
    </xf>
    <xf numFmtId="0" fontId="55" fillId="9" borderId="79" xfId="0" applyNumberFormat="1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horizontal="center" vertical="center"/>
    </xf>
    <xf numFmtId="0" fontId="29" fillId="0" borderId="150" xfId="0" applyNumberFormat="1" applyFont="1" applyFill="1" applyBorder="1" applyAlignment="1">
      <alignment horizontal="left"/>
    </xf>
    <xf numFmtId="0" fontId="29" fillId="0" borderId="147" xfId="0" applyNumberFormat="1" applyFont="1" applyFill="1" applyBorder="1" applyAlignment="1">
      <alignment horizontal="left"/>
    </xf>
    <xf numFmtId="0" fontId="29" fillId="0" borderId="148" xfId="0" applyNumberFormat="1" applyFont="1" applyFill="1" applyBorder="1" applyAlignment="1">
      <alignment horizontal="left"/>
    </xf>
    <xf numFmtId="0" fontId="85" fillId="4" borderId="133" xfId="0" applyNumberFormat="1" applyFont="1" applyFill="1" applyBorder="1" applyAlignment="1">
      <alignment horizontal="right" vertical="center"/>
    </xf>
    <xf numFmtId="0" fontId="3" fillId="3" borderId="33" xfId="0" applyNumberFormat="1" applyFont="1" applyFill="1" applyBorder="1" applyAlignment="1">
      <alignment horizontal="center" vertical="center"/>
    </xf>
    <xf numFmtId="167" fontId="93" fillId="2" borderId="131" xfId="0" applyNumberFormat="1" applyFont="1" applyFill="1" applyBorder="1" applyAlignment="1">
      <alignment horizontal="center" textRotation="90"/>
    </xf>
    <xf numFmtId="167" fontId="93" fillId="2" borderId="130" xfId="0" applyNumberFormat="1" applyFont="1" applyFill="1" applyBorder="1" applyAlignment="1">
      <alignment horizontal="center" textRotation="90"/>
    </xf>
    <xf numFmtId="0" fontId="38" fillId="0" borderId="0" xfId="0" applyNumberFormat="1" applyFont="1" applyFill="1" applyBorder="1" applyAlignment="1">
      <alignment horizontal="center" vertical="center"/>
    </xf>
    <xf numFmtId="0" fontId="38" fillId="0" borderId="16" xfId="0" applyNumberFormat="1" applyFont="1" applyFill="1" applyBorder="1" applyAlignment="1">
      <alignment horizontal="center" vertical="center"/>
    </xf>
    <xf numFmtId="0" fontId="90" fillId="0" borderId="205" xfId="0" applyNumberFormat="1" applyFont="1" applyFill="1" applyBorder="1" applyAlignment="1">
      <alignment horizontal="center" textRotation="90"/>
    </xf>
    <xf numFmtId="0" fontId="90" fillId="0" borderId="75" xfId="0" applyNumberFormat="1" applyFont="1" applyFill="1" applyBorder="1" applyAlignment="1">
      <alignment horizontal="center" textRotation="90"/>
    </xf>
    <xf numFmtId="167" fontId="108" fillId="0" borderId="267" xfId="0" applyNumberFormat="1" applyFont="1" applyFill="1" applyBorder="1" applyAlignment="1">
      <alignment horizontal="center" textRotation="90"/>
    </xf>
    <xf numFmtId="167" fontId="108" fillId="0" borderId="268" xfId="0" applyNumberFormat="1" applyFont="1" applyFill="1" applyBorder="1" applyAlignment="1">
      <alignment horizontal="center" textRotation="90"/>
    </xf>
    <xf numFmtId="167" fontId="93" fillId="5" borderId="9" xfId="0" applyNumberFormat="1" applyFont="1" applyFill="1" applyBorder="1" applyAlignment="1">
      <alignment horizontal="center" textRotation="90"/>
    </xf>
    <xf numFmtId="167" fontId="93" fillId="5" borderId="15" xfId="0" applyNumberFormat="1" applyFont="1" applyFill="1" applyBorder="1" applyAlignment="1">
      <alignment horizontal="center" textRotation="90"/>
    </xf>
    <xf numFmtId="167" fontId="108" fillId="2" borderId="91" xfId="0" applyNumberFormat="1" applyFont="1" applyFill="1" applyBorder="1" applyAlignment="1">
      <alignment horizontal="center" textRotation="90"/>
    </xf>
    <xf numFmtId="0" fontId="29" fillId="0" borderId="158" xfId="0" quotePrefix="1" applyNumberFormat="1" applyFont="1" applyFill="1" applyBorder="1" applyAlignment="1">
      <alignment horizontal="center" vertical="center" textRotation="90"/>
    </xf>
    <xf numFmtId="0" fontId="29" fillId="0" borderId="209" xfId="0" quotePrefix="1" applyNumberFormat="1" applyFont="1" applyFill="1" applyBorder="1" applyAlignment="1">
      <alignment horizontal="center" vertical="center" textRotation="90"/>
    </xf>
    <xf numFmtId="0" fontId="29" fillId="0" borderId="122" xfId="0" quotePrefix="1" applyNumberFormat="1" applyFont="1" applyFill="1" applyBorder="1" applyAlignment="1">
      <alignment horizontal="center" vertical="center" textRotation="90"/>
    </xf>
    <xf numFmtId="196" fontId="58" fillId="0" borderId="239" xfId="0" applyNumberFormat="1" applyFont="1" applyFill="1" applyBorder="1" applyAlignment="1">
      <alignment horizontal="center" vertical="center"/>
    </xf>
    <xf numFmtId="196" fontId="58" fillId="0" borderId="245" xfId="0" applyNumberFormat="1" applyFont="1" applyFill="1" applyBorder="1" applyAlignment="1">
      <alignment horizontal="center" vertical="center"/>
    </xf>
    <xf numFmtId="167" fontId="93" fillId="2" borderId="91" xfId="0" applyNumberFormat="1" applyFont="1" applyFill="1" applyBorder="1" applyAlignment="1">
      <alignment horizontal="center" textRotation="90"/>
    </xf>
    <xf numFmtId="0" fontId="90" fillId="0" borderId="248" xfId="0" applyNumberFormat="1" applyFont="1" applyFill="1" applyBorder="1" applyAlignment="1">
      <alignment horizontal="center" textRotation="90"/>
    </xf>
    <xf numFmtId="0" fontId="90" fillId="0" borderId="249" xfId="0" applyNumberFormat="1" applyFont="1" applyFill="1" applyBorder="1" applyAlignment="1">
      <alignment horizontal="center" textRotation="90"/>
    </xf>
    <xf numFmtId="0" fontId="90" fillId="0" borderId="250" xfId="0" applyNumberFormat="1" applyFont="1" applyFill="1" applyBorder="1" applyAlignment="1">
      <alignment horizontal="center" textRotation="90"/>
    </xf>
    <xf numFmtId="167" fontId="108" fillId="14" borderId="208" xfId="0" applyNumberFormat="1" applyFont="1" applyFill="1" applyBorder="1" applyAlignment="1">
      <alignment horizontal="center" textRotation="90"/>
    </xf>
    <xf numFmtId="0" fontId="16" fillId="14" borderId="85" xfId="0" applyNumberFormat="1" applyFont="1" applyFill="1" applyBorder="1" applyAlignment="1">
      <alignment horizontal="center" textRotation="90" wrapText="1"/>
    </xf>
    <xf numFmtId="0" fontId="16" fillId="14" borderId="86" xfId="0" applyNumberFormat="1" applyFont="1" applyFill="1" applyBorder="1" applyAlignment="1">
      <alignment horizontal="center" textRotation="90" wrapText="1"/>
    </xf>
    <xf numFmtId="167" fontId="109" fillId="14" borderId="208" xfId="0" applyNumberFormat="1" applyFont="1" applyFill="1" applyBorder="1" applyAlignment="1">
      <alignment horizontal="center" textRotation="90"/>
    </xf>
    <xf numFmtId="0" fontId="93" fillId="2" borderId="91" xfId="0" applyNumberFormat="1" applyFont="1" applyFill="1" applyBorder="1" applyAlignment="1">
      <alignment horizontal="center" textRotation="90" wrapText="1"/>
    </xf>
    <xf numFmtId="0" fontId="93" fillId="2" borderId="30" xfId="0" applyNumberFormat="1" applyFont="1" applyFill="1" applyBorder="1" applyAlignment="1">
      <alignment horizontal="center" textRotation="90" wrapText="1"/>
    </xf>
    <xf numFmtId="0" fontId="93" fillId="2" borderId="29" xfId="0" applyNumberFormat="1" applyFont="1" applyFill="1" applyBorder="1" applyAlignment="1">
      <alignment horizontal="center" textRotation="90" wrapText="1"/>
    </xf>
    <xf numFmtId="0" fontId="93" fillId="2" borderId="7" xfId="0" applyNumberFormat="1" applyFont="1" applyFill="1" applyBorder="1" applyAlignment="1">
      <alignment horizontal="center" textRotation="90" wrapText="1"/>
    </xf>
    <xf numFmtId="0" fontId="93" fillId="2" borderId="97" xfId="0" applyNumberFormat="1" applyFont="1" applyFill="1" applyBorder="1" applyAlignment="1">
      <alignment horizontal="center" textRotation="90" wrapText="1"/>
    </xf>
    <xf numFmtId="0" fontId="93" fillId="2" borderId="207" xfId="0" applyNumberFormat="1" applyFont="1" applyFill="1" applyBorder="1" applyAlignment="1">
      <alignment horizontal="center" textRotation="90" wrapText="1"/>
    </xf>
    <xf numFmtId="0" fontId="7" fillId="6" borderId="282" xfId="0" applyNumberFormat="1" applyFont="1" applyFill="1" applyBorder="1" applyAlignment="1">
      <alignment horizontal="center" vertical="center" wrapText="1"/>
    </xf>
    <xf numFmtId="0" fontId="3" fillId="3" borderId="22" xfId="0" applyNumberFormat="1" applyFont="1" applyFill="1" applyBorder="1" applyAlignment="1">
      <alignment horizontal="center" vertical="center"/>
    </xf>
    <xf numFmtId="0" fontId="115" fillId="0" borderId="291" xfId="0" applyNumberFormat="1" applyFont="1" applyFill="1" applyBorder="1" applyAlignment="1">
      <alignment horizontal="center" vertical="center"/>
    </xf>
    <xf numFmtId="0" fontId="115" fillId="0" borderId="292" xfId="0" applyNumberFormat="1" applyFont="1" applyFill="1" applyBorder="1" applyAlignment="1">
      <alignment horizontal="center" vertical="center"/>
    </xf>
    <xf numFmtId="167" fontId="70" fillId="2" borderId="284" xfId="0" applyNumberFormat="1" applyFont="1" applyFill="1" applyBorder="1" applyAlignment="1">
      <alignment horizontal="center" textRotation="90"/>
    </xf>
    <xf numFmtId="167" fontId="70" fillId="2" borderId="75" xfId="0" applyNumberFormat="1" applyFont="1" applyFill="1" applyBorder="1" applyAlignment="1">
      <alignment horizontal="center" textRotation="90"/>
    </xf>
    <xf numFmtId="167" fontId="70" fillId="2" borderId="235" xfId="0" applyNumberFormat="1" applyFont="1" applyFill="1" applyBorder="1" applyAlignment="1">
      <alignment horizontal="center" textRotation="90"/>
    </xf>
    <xf numFmtId="167" fontId="70" fillId="2" borderId="280" xfId="0" applyNumberFormat="1" applyFont="1" applyFill="1" applyBorder="1" applyAlignment="1">
      <alignment horizontal="center" textRotation="90"/>
    </xf>
    <xf numFmtId="167" fontId="70" fillId="2" borderId="201" xfId="0" applyNumberFormat="1" applyFont="1" applyFill="1" applyBorder="1" applyAlignment="1">
      <alignment horizontal="center" textRotation="90"/>
    </xf>
  </cellXfs>
  <cellStyles count="894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3" builtinId="8" hidden="1"/>
    <cellStyle name="Lien hypertexte" xfId="2115" builtinId="8" hidden="1"/>
    <cellStyle name="Lien hypertexte" xfId="2117" builtinId="8" hidden="1"/>
    <cellStyle name="Lien hypertexte" xfId="2119" builtinId="8" hidden="1"/>
    <cellStyle name="Lien hypertexte" xfId="2121" builtinId="8" hidden="1"/>
    <cellStyle name="Lien hypertexte" xfId="2123" builtinId="8" hidden="1"/>
    <cellStyle name="Lien hypertexte" xfId="2125" builtinId="8" hidden="1"/>
    <cellStyle name="Lien hypertexte" xfId="2127" builtinId="8" hidden="1"/>
    <cellStyle name="Lien hypertexte" xfId="2129" builtinId="8" hidden="1"/>
    <cellStyle name="Lien hypertexte" xfId="2131" builtinId="8" hidden="1"/>
    <cellStyle name="Lien hypertexte" xfId="2133" builtinId="8" hidden="1"/>
    <cellStyle name="Lien hypertexte" xfId="2135" builtinId="8" hidden="1"/>
    <cellStyle name="Lien hypertexte" xfId="2137" builtinId="8" hidden="1"/>
    <cellStyle name="Lien hypertexte" xfId="2139" builtinId="8" hidden="1"/>
    <cellStyle name="Lien hypertexte" xfId="2141" builtinId="8" hidden="1"/>
    <cellStyle name="Lien hypertexte" xfId="2143" builtinId="8" hidden="1"/>
    <cellStyle name="Lien hypertexte" xfId="2145" builtinId="8" hidden="1"/>
    <cellStyle name="Lien hypertexte" xfId="2147" builtinId="8" hidden="1"/>
    <cellStyle name="Lien hypertexte" xfId="2149" builtinId="8" hidden="1"/>
    <cellStyle name="Lien hypertexte" xfId="2151" builtinId="8" hidden="1"/>
    <cellStyle name="Lien hypertexte" xfId="2153" builtinId="8" hidden="1"/>
    <cellStyle name="Lien hypertexte" xfId="2155" builtinId="8" hidden="1"/>
    <cellStyle name="Lien hypertexte" xfId="2157" builtinId="8" hidden="1"/>
    <cellStyle name="Lien hypertexte" xfId="2159" builtinId="8" hidden="1"/>
    <cellStyle name="Lien hypertexte" xfId="2161" builtinId="8" hidden="1"/>
    <cellStyle name="Lien hypertexte" xfId="2163" builtinId="8" hidden="1"/>
    <cellStyle name="Lien hypertexte" xfId="2165" builtinId="8" hidden="1"/>
    <cellStyle name="Lien hypertexte" xfId="2167" builtinId="8" hidden="1"/>
    <cellStyle name="Lien hypertexte" xfId="2169" builtinId="8" hidden="1"/>
    <cellStyle name="Lien hypertexte" xfId="2171" builtinId="8" hidden="1"/>
    <cellStyle name="Lien hypertexte" xfId="2173" builtinId="8" hidden="1"/>
    <cellStyle name="Lien hypertexte" xfId="2175" builtinId="8" hidden="1"/>
    <cellStyle name="Lien hypertexte" xfId="2177" builtinId="8" hidden="1"/>
    <cellStyle name="Lien hypertexte" xfId="2179" builtinId="8" hidden="1"/>
    <cellStyle name="Lien hypertexte" xfId="2181" builtinId="8" hidden="1"/>
    <cellStyle name="Lien hypertexte" xfId="2183" builtinId="8" hidden="1"/>
    <cellStyle name="Lien hypertexte" xfId="2185" builtinId="8" hidden="1"/>
    <cellStyle name="Lien hypertexte" xfId="2187" builtinId="8" hidden="1"/>
    <cellStyle name="Lien hypertexte" xfId="2189" builtinId="8" hidden="1"/>
    <cellStyle name="Lien hypertexte" xfId="2191" builtinId="8" hidden="1"/>
    <cellStyle name="Lien hypertexte" xfId="2193" builtinId="8" hidden="1"/>
    <cellStyle name="Lien hypertexte" xfId="2195" builtinId="8" hidden="1"/>
    <cellStyle name="Lien hypertexte" xfId="2197" builtinId="8" hidden="1"/>
    <cellStyle name="Lien hypertexte" xfId="2199" builtinId="8" hidden="1"/>
    <cellStyle name="Lien hypertexte" xfId="2201" builtinId="8" hidden="1"/>
    <cellStyle name="Lien hypertexte" xfId="2203" builtinId="8" hidden="1"/>
    <cellStyle name="Lien hypertexte" xfId="2205" builtinId="8" hidden="1"/>
    <cellStyle name="Lien hypertexte" xfId="2207" builtinId="8" hidden="1"/>
    <cellStyle name="Lien hypertexte" xfId="2209" builtinId="8" hidden="1"/>
    <cellStyle name="Lien hypertexte" xfId="2211" builtinId="8" hidden="1"/>
    <cellStyle name="Lien hypertexte" xfId="2213" builtinId="8" hidden="1"/>
    <cellStyle name="Lien hypertexte" xfId="2215" builtinId="8" hidden="1"/>
    <cellStyle name="Lien hypertexte" xfId="2217" builtinId="8" hidden="1"/>
    <cellStyle name="Lien hypertexte" xfId="2219" builtinId="8" hidden="1"/>
    <cellStyle name="Lien hypertexte" xfId="2221" builtinId="8" hidden="1"/>
    <cellStyle name="Lien hypertexte" xfId="2223" builtinId="8" hidden="1"/>
    <cellStyle name="Lien hypertexte" xfId="2225" builtinId="8" hidden="1"/>
    <cellStyle name="Lien hypertexte" xfId="2227" builtinId="8" hidden="1"/>
    <cellStyle name="Lien hypertexte" xfId="2229" builtinId="8" hidden="1"/>
    <cellStyle name="Lien hypertexte" xfId="2231" builtinId="8" hidden="1"/>
    <cellStyle name="Lien hypertexte" xfId="2233" builtinId="8" hidden="1"/>
    <cellStyle name="Lien hypertexte" xfId="2235" builtinId="8" hidden="1"/>
    <cellStyle name="Lien hypertexte" xfId="2237" builtinId="8" hidden="1"/>
    <cellStyle name="Lien hypertexte" xfId="2239" builtinId="8" hidden="1"/>
    <cellStyle name="Lien hypertexte" xfId="2241" builtinId="8" hidden="1"/>
    <cellStyle name="Lien hypertexte" xfId="2243" builtinId="8" hidden="1"/>
    <cellStyle name="Lien hypertexte" xfId="2245" builtinId="8" hidden="1"/>
    <cellStyle name="Lien hypertexte" xfId="2247" builtinId="8" hidden="1"/>
    <cellStyle name="Lien hypertexte" xfId="2249" builtinId="8" hidden="1"/>
    <cellStyle name="Lien hypertexte" xfId="2251" builtinId="8" hidden="1"/>
    <cellStyle name="Lien hypertexte" xfId="2253" builtinId="8" hidden="1"/>
    <cellStyle name="Lien hypertexte" xfId="2255" builtinId="8" hidden="1"/>
    <cellStyle name="Lien hypertexte" xfId="2257" builtinId="8" hidden="1"/>
    <cellStyle name="Lien hypertexte" xfId="2259" builtinId="8" hidden="1"/>
    <cellStyle name="Lien hypertexte" xfId="2261" builtinId="8" hidden="1"/>
    <cellStyle name="Lien hypertexte" xfId="2263" builtinId="8" hidden="1"/>
    <cellStyle name="Lien hypertexte" xfId="2265" builtinId="8" hidden="1"/>
    <cellStyle name="Lien hypertexte" xfId="2267" builtinId="8" hidden="1"/>
    <cellStyle name="Lien hypertexte" xfId="2269" builtinId="8" hidden="1"/>
    <cellStyle name="Lien hypertexte" xfId="2271" builtinId="8" hidden="1"/>
    <cellStyle name="Lien hypertexte" xfId="2273" builtinId="8" hidden="1"/>
    <cellStyle name="Lien hypertexte" xfId="2275" builtinId="8" hidden="1"/>
    <cellStyle name="Lien hypertexte" xfId="2277" builtinId="8" hidden="1"/>
    <cellStyle name="Lien hypertexte" xfId="2279" builtinId="8" hidden="1"/>
    <cellStyle name="Lien hypertexte" xfId="2281" builtinId="8" hidden="1"/>
    <cellStyle name="Lien hypertexte" xfId="2283" builtinId="8" hidden="1"/>
    <cellStyle name="Lien hypertexte" xfId="2285" builtinId="8" hidden="1"/>
    <cellStyle name="Lien hypertexte" xfId="2287" builtinId="8" hidden="1"/>
    <cellStyle name="Lien hypertexte" xfId="2289" builtinId="8" hidden="1"/>
    <cellStyle name="Lien hypertexte" xfId="2291" builtinId="8" hidden="1"/>
    <cellStyle name="Lien hypertexte" xfId="2293" builtinId="8" hidden="1"/>
    <cellStyle name="Lien hypertexte" xfId="2295" builtinId="8" hidden="1"/>
    <cellStyle name="Lien hypertexte" xfId="2297" builtinId="8" hidden="1"/>
    <cellStyle name="Lien hypertexte" xfId="2299" builtinId="8" hidden="1"/>
    <cellStyle name="Lien hypertexte" xfId="2301" builtinId="8" hidden="1"/>
    <cellStyle name="Lien hypertexte" xfId="2303" builtinId="8" hidden="1"/>
    <cellStyle name="Lien hypertexte" xfId="2305" builtinId="8" hidden="1"/>
    <cellStyle name="Lien hypertexte" xfId="2307" builtinId="8" hidden="1"/>
    <cellStyle name="Lien hypertexte" xfId="2309" builtinId="8" hidden="1"/>
    <cellStyle name="Lien hypertexte" xfId="2311" builtinId="8" hidden="1"/>
    <cellStyle name="Lien hypertexte" xfId="2313" builtinId="8" hidden="1"/>
    <cellStyle name="Lien hypertexte" xfId="2315" builtinId="8" hidden="1"/>
    <cellStyle name="Lien hypertexte" xfId="2317" builtinId="8" hidden="1"/>
    <cellStyle name="Lien hypertexte" xfId="2319" builtinId="8" hidden="1"/>
    <cellStyle name="Lien hypertexte" xfId="2321" builtinId="8" hidden="1"/>
    <cellStyle name="Lien hypertexte" xfId="2323" builtinId="8" hidden="1"/>
    <cellStyle name="Lien hypertexte" xfId="2325" builtinId="8" hidden="1"/>
    <cellStyle name="Lien hypertexte" xfId="2327" builtinId="8" hidden="1"/>
    <cellStyle name="Lien hypertexte" xfId="2329" builtinId="8" hidden="1"/>
    <cellStyle name="Lien hypertexte" xfId="2331" builtinId="8" hidden="1"/>
    <cellStyle name="Lien hypertexte" xfId="2333" builtinId="8" hidden="1"/>
    <cellStyle name="Lien hypertexte" xfId="2335" builtinId="8" hidden="1"/>
    <cellStyle name="Lien hypertexte" xfId="2337" builtinId="8" hidden="1"/>
    <cellStyle name="Lien hypertexte" xfId="2339" builtinId="8" hidden="1"/>
    <cellStyle name="Lien hypertexte" xfId="2341" builtinId="8" hidden="1"/>
    <cellStyle name="Lien hypertexte" xfId="2343" builtinId="8" hidden="1"/>
    <cellStyle name="Lien hypertexte" xfId="2345" builtinId="8" hidden="1"/>
    <cellStyle name="Lien hypertexte" xfId="2347" builtinId="8" hidden="1"/>
    <cellStyle name="Lien hypertexte" xfId="2349" builtinId="8" hidden="1"/>
    <cellStyle name="Lien hypertexte" xfId="2351" builtinId="8" hidden="1"/>
    <cellStyle name="Lien hypertexte" xfId="2353" builtinId="8" hidden="1"/>
    <cellStyle name="Lien hypertexte" xfId="2355" builtinId="8" hidden="1"/>
    <cellStyle name="Lien hypertexte" xfId="2357" builtinId="8" hidden="1"/>
    <cellStyle name="Lien hypertexte" xfId="2359" builtinId="8" hidden="1"/>
    <cellStyle name="Lien hypertexte" xfId="2361" builtinId="8" hidden="1"/>
    <cellStyle name="Lien hypertexte" xfId="2363" builtinId="8" hidden="1"/>
    <cellStyle name="Lien hypertexte" xfId="2365" builtinId="8" hidden="1"/>
    <cellStyle name="Lien hypertexte" xfId="2367" builtinId="8" hidden="1"/>
    <cellStyle name="Lien hypertexte" xfId="2369" builtinId="8" hidden="1"/>
    <cellStyle name="Lien hypertexte" xfId="2371" builtinId="8" hidden="1"/>
    <cellStyle name="Lien hypertexte" xfId="2373" builtinId="8" hidden="1"/>
    <cellStyle name="Lien hypertexte" xfId="2375" builtinId="8" hidden="1"/>
    <cellStyle name="Lien hypertexte" xfId="2377" builtinId="8" hidden="1"/>
    <cellStyle name="Lien hypertexte" xfId="2379" builtinId="8" hidden="1"/>
    <cellStyle name="Lien hypertexte" xfId="2381" builtinId="8" hidden="1"/>
    <cellStyle name="Lien hypertexte" xfId="2383" builtinId="8" hidden="1"/>
    <cellStyle name="Lien hypertexte" xfId="2385" builtinId="8" hidden="1"/>
    <cellStyle name="Lien hypertexte" xfId="2387" builtinId="8" hidden="1"/>
    <cellStyle name="Lien hypertexte" xfId="2389" builtinId="8" hidden="1"/>
    <cellStyle name="Lien hypertexte" xfId="2391" builtinId="8" hidden="1"/>
    <cellStyle name="Lien hypertexte" xfId="2393" builtinId="8" hidden="1"/>
    <cellStyle name="Lien hypertexte" xfId="2395" builtinId="8" hidden="1"/>
    <cellStyle name="Lien hypertexte" xfId="2397" builtinId="8" hidden="1"/>
    <cellStyle name="Lien hypertexte" xfId="2399" builtinId="8" hidden="1"/>
    <cellStyle name="Lien hypertexte" xfId="2401" builtinId="8" hidden="1"/>
    <cellStyle name="Lien hypertexte" xfId="2403" builtinId="8" hidden="1"/>
    <cellStyle name="Lien hypertexte" xfId="2405" builtinId="8" hidden="1"/>
    <cellStyle name="Lien hypertexte" xfId="2407" builtinId="8" hidden="1"/>
    <cellStyle name="Lien hypertexte" xfId="2409" builtinId="8" hidden="1"/>
    <cellStyle name="Lien hypertexte" xfId="2411" builtinId="8" hidden="1"/>
    <cellStyle name="Lien hypertexte" xfId="2413" builtinId="8" hidden="1"/>
    <cellStyle name="Lien hypertexte" xfId="2415" builtinId="8" hidden="1"/>
    <cellStyle name="Lien hypertexte" xfId="2417" builtinId="8" hidden="1"/>
    <cellStyle name="Lien hypertexte" xfId="2419" builtinId="8" hidden="1"/>
    <cellStyle name="Lien hypertexte" xfId="2421" builtinId="8" hidden="1"/>
    <cellStyle name="Lien hypertexte" xfId="2423" builtinId="8" hidden="1"/>
    <cellStyle name="Lien hypertexte" xfId="2425" builtinId="8" hidden="1"/>
    <cellStyle name="Lien hypertexte" xfId="2427" builtinId="8" hidden="1"/>
    <cellStyle name="Lien hypertexte" xfId="2429" builtinId="8" hidden="1"/>
    <cellStyle name="Lien hypertexte" xfId="2431" builtinId="8" hidden="1"/>
    <cellStyle name="Lien hypertexte" xfId="2433" builtinId="8" hidden="1"/>
    <cellStyle name="Lien hypertexte" xfId="2435" builtinId="8" hidden="1"/>
    <cellStyle name="Lien hypertexte" xfId="2437" builtinId="8" hidden="1"/>
    <cellStyle name="Lien hypertexte" xfId="2439" builtinId="8" hidden="1"/>
    <cellStyle name="Lien hypertexte" xfId="2441" builtinId="8" hidden="1"/>
    <cellStyle name="Lien hypertexte" xfId="2443" builtinId="8" hidden="1"/>
    <cellStyle name="Lien hypertexte" xfId="2445" builtinId="8" hidden="1"/>
    <cellStyle name="Lien hypertexte" xfId="2447" builtinId="8" hidden="1"/>
    <cellStyle name="Lien hypertexte" xfId="2449" builtinId="8" hidden="1"/>
    <cellStyle name="Lien hypertexte" xfId="2451" builtinId="8" hidden="1"/>
    <cellStyle name="Lien hypertexte" xfId="2453" builtinId="8" hidden="1"/>
    <cellStyle name="Lien hypertexte" xfId="2455" builtinId="8" hidden="1"/>
    <cellStyle name="Lien hypertexte" xfId="2457" builtinId="8" hidden="1"/>
    <cellStyle name="Lien hypertexte" xfId="2459" builtinId="8" hidden="1"/>
    <cellStyle name="Lien hypertexte" xfId="2461" builtinId="8" hidden="1"/>
    <cellStyle name="Lien hypertexte" xfId="2463" builtinId="8" hidden="1"/>
    <cellStyle name="Lien hypertexte" xfId="2465" builtinId="8" hidden="1"/>
    <cellStyle name="Lien hypertexte" xfId="2467" builtinId="8" hidden="1"/>
    <cellStyle name="Lien hypertexte" xfId="2469" builtinId="8" hidden="1"/>
    <cellStyle name="Lien hypertexte" xfId="2471" builtinId="8" hidden="1"/>
    <cellStyle name="Lien hypertexte" xfId="2473" builtinId="8" hidden="1"/>
    <cellStyle name="Lien hypertexte" xfId="2475" builtinId="8" hidden="1"/>
    <cellStyle name="Lien hypertexte" xfId="2477" builtinId="8" hidden="1"/>
    <cellStyle name="Lien hypertexte" xfId="2479" builtinId="8" hidden="1"/>
    <cellStyle name="Lien hypertexte" xfId="2481" builtinId="8" hidden="1"/>
    <cellStyle name="Lien hypertexte" xfId="2483" builtinId="8" hidden="1"/>
    <cellStyle name="Lien hypertexte" xfId="2485" builtinId="8" hidden="1"/>
    <cellStyle name="Lien hypertexte" xfId="2487" builtinId="8" hidden="1"/>
    <cellStyle name="Lien hypertexte" xfId="2489" builtinId="8" hidden="1"/>
    <cellStyle name="Lien hypertexte" xfId="2491" builtinId="8" hidden="1"/>
    <cellStyle name="Lien hypertexte" xfId="2493" builtinId="8" hidden="1"/>
    <cellStyle name="Lien hypertexte" xfId="2495" builtinId="8" hidden="1"/>
    <cellStyle name="Lien hypertexte" xfId="2497" builtinId="8" hidden="1"/>
    <cellStyle name="Lien hypertexte" xfId="2499" builtinId="8" hidden="1"/>
    <cellStyle name="Lien hypertexte" xfId="2501" builtinId="8" hidden="1"/>
    <cellStyle name="Lien hypertexte" xfId="2503" builtinId="8" hidden="1"/>
    <cellStyle name="Lien hypertexte" xfId="2505" builtinId="8" hidden="1"/>
    <cellStyle name="Lien hypertexte" xfId="2507" builtinId="8" hidden="1"/>
    <cellStyle name="Lien hypertexte" xfId="2509" builtinId="8" hidden="1"/>
    <cellStyle name="Lien hypertexte" xfId="2511" builtinId="8" hidden="1"/>
    <cellStyle name="Lien hypertexte" xfId="2513" builtinId="8" hidden="1"/>
    <cellStyle name="Lien hypertexte" xfId="2515" builtinId="8" hidden="1"/>
    <cellStyle name="Lien hypertexte" xfId="2517" builtinId="8" hidden="1"/>
    <cellStyle name="Lien hypertexte" xfId="2519" builtinId="8" hidden="1"/>
    <cellStyle name="Lien hypertexte" xfId="2521" builtinId="8" hidden="1"/>
    <cellStyle name="Lien hypertexte" xfId="2523" builtinId="8" hidden="1"/>
    <cellStyle name="Lien hypertexte" xfId="2525" builtinId="8" hidden="1"/>
    <cellStyle name="Lien hypertexte" xfId="2527" builtinId="8" hidden="1"/>
    <cellStyle name="Lien hypertexte" xfId="2529" builtinId="8" hidden="1"/>
    <cellStyle name="Lien hypertexte" xfId="2531" builtinId="8" hidden="1"/>
    <cellStyle name="Lien hypertexte" xfId="2533" builtinId="8" hidden="1"/>
    <cellStyle name="Lien hypertexte" xfId="2535" builtinId="8" hidden="1"/>
    <cellStyle name="Lien hypertexte" xfId="2537" builtinId="8" hidden="1"/>
    <cellStyle name="Lien hypertexte" xfId="2539" builtinId="8" hidden="1"/>
    <cellStyle name="Lien hypertexte" xfId="2541" builtinId="8" hidden="1"/>
    <cellStyle name="Lien hypertexte" xfId="2543" builtinId="8" hidden="1"/>
    <cellStyle name="Lien hypertexte" xfId="2545" builtinId="8" hidden="1"/>
    <cellStyle name="Lien hypertexte" xfId="2547" builtinId="8" hidden="1"/>
    <cellStyle name="Lien hypertexte" xfId="2549" builtinId="8" hidden="1"/>
    <cellStyle name="Lien hypertexte" xfId="2551" builtinId="8" hidden="1"/>
    <cellStyle name="Lien hypertexte" xfId="2553" builtinId="8" hidden="1"/>
    <cellStyle name="Lien hypertexte" xfId="2555" builtinId="8" hidden="1"/>
    <cellStyle name="Lien hypertexte" xfId="2557" builtinId="8" hidden="1"/>
    <cellStyle name="Lien hypertexte" xfId="2559" builtinId="8" hidden="1"/>
    <cellStyle name="Lien hypertexte" xfId="2561" builtinId="8" hidden="1"/>
    <cellStyle name="Lien hypertexte" xfId="2563" builtinId="8" hidden="1"/>
    <cellStyle name="Lien hypertexte" xfId="2565" builtinId="8" hidden="1"/>
    <cellStyle name="Lien hypertexte" xfId="2567" builtinId="8" hidden="1"/>
    <cellStyle name="Lien hypertexte" xfId="2569" builtinId="8" hidden="1"/>
    <cellStyle name="Lien hypertexte" xfId="2571" builtinId="8" hidden="1"/>
    <cellStyle name="Lien hypertexte" xfId="2573" builtinId="8" hidden="1"/>
    <cellStyle name="Lien hypertexte" xfId="2575" builtinId="8" hidden="1"/>
    <cellStyle name="Lien hypertexte" xfId="2577" builtinId="8" hidden="1"/>
    <cellStyle name="Lien hypertexte" xfId="2579" builtinId="8" hidden="1"/>
    <cellStyle name="Lien hypertexte" xfId="2581" builtinId="8" hidden="1"/>
    <cellStyle name="Lien hypertexte" xfId="2583" builtinId="8" hidden="1"/>
    <cellStyle name="Lien hypertexte" xfId="2585" builtinId="8" hidden="1"/>
    <cellStyle name="Lien hypertexte" xfId="2587" builtinId="8" hidden="1"/>
    <cellStyle name="Lien hypertexte" xfId="2589" builtinId="8" hidden="1"/>
    <cellStyle name="Lien hypertexte" xfId="2591" builtinId="8" hidden="1"/>
    <cellStyle name="Lien hypertexte" xfId="2593" builtinId="8" hidden="1"/>
    <cellStyle name="Lien hypertexte" xfId="2595" builtinId="8" hidden="1"/>
    <cellStyle name="Lien hypertexte" xfId="2597" builtinId="8" hidden="1"/>
    <cellStyle name="Lien hypertexte" xfId="2599" builtinId="8" hidden="1"/>
    <cellStyle name="Lien hypertexte" xfId="2601" builtinId="8" hidden="1"/>
    <cellStyle name="Lien hypertexte" xfId="2603" builtinId="8" hidden="1"/>
    <cellStyle name="Lien hypertexte" xfId="2605" builtinId="8" hidden="1"/>
    <cellStyle name="Lien hypertexte" xfId="2607" builtinId="8" hidden="1"/>
    <cellStyle name="Lien hypertexte" xfId="2609" builtinId="8" hidden="1"/>
    <cellStyle name="Lien hypertexte" xfId="2611" builtinId="8" hidden="1"/>
    <cellStyle name="Lien hypertexte" xfId="2613" builtinId="8" hidden="1"/>
    <cellStyle name="Lien hypertexte" xfId="2615" builtinId="8" hidden="1"/>
    <cellStyle name="Lien hypertexte" xfId="2617" builtinId="8" hidden="1"/>
    <cellStyle name="Lien hypertexte" xfId="2619" builtinId="8" hidden="1"/>
    <cellStyle name="Lien hypertexte" xfId="2621" builtinId="8" hidden="1"/>
    <cellStyle name="Lien hypertexte" xfId="2623" builtinId="8" hidden="1"/>
    <cellStyle name="Lien hypertexte" xfId="2625" builtinId="8" hidden="1"/>
    <cellStyle name="Lien hypertexte" xfId="2627" builtinId="8" hidden="1"/>
    <cellStyle name="Lien hypertexte" xfId="2629" builtinId="8" hidden="1"/>
    <cellStyle name="Lien hypertexte" xfId="2631" builtinId="8" hidden="1"/>
    <cellStyle name="Lien hypertexte" xfId="2633" builtinId="8" hidden="1"/>
    <cellStyle name="Lien hypertexte" xfId="2635" builtinId="8" hidden="1"/>
    <cellStyle name="Lien hypertexte" xfId="2637" builtinId="8" hidden="1"/>
    <cellStyle name="Lien hypertexte" xfId="2639" builtinId="8" hidden="1"/>
    <cellStyle name="Lien hypertexte" xfId="2641" builtinId="8" hidden="1"/>
    <cellStyle name="Lien hypertexte" xfId="2643" builtinId="8" hidden="1"/>
    <cellStyle name="Lien hypertexte" xfId="2645" builtinId="8" hidden="1"/>
    <cellStyle name="Lien hypertexte" xfId="2647" builtinId="8" hidden="1"/>
    <cellStyle name="Lien hypertexte" xfId="2649" builtinId="8" hidden="1"/>
    <cellStyle name="Lien hypertexte" xfId="2651" builtinId="8" hidden="1"/>
    <cellStyle name="Lien hypertexte" xfId="2653" builtinId="8" hidden="1"/>
    <cellStyle name="Lien hypertexte" xfId="2655" builtinId="8" hidden="1"/>
    <cellStyle name="Lien hypertexte" xfId="2657" builtinId="8" hidden="1"/>
    <cellStyle name="Lien hypertexte" xfId="2659" builtinId="8" hidden="1"/>
    <cellStyle name="Lien hypertexte" xfId="2661" builtinId="8" hidden="1"/>
    <cellStyle name="Lien hypertexte" xfId="2663" builtinId="8" hidden="1"/>
    <cellStyle name="Lien hypertexte" xfId="2665" builtinId="8" hidden="1"/>
    <cellStyle name="Lien hypertexte" xfId="2667" builtinId="8" hidden="1"/>
    <cellStyle name="Lien hypertexte" xfId="2669" builtinId="8" hidden="1"/>
    <cellStyle name="Lien hypertexte" xfId="2671" builtinId="8" hidden="1"/>
    <cellStyle name="Lien hypertexte" xfId="2673" builtinId="8" hidden="1"/>
    <cellStyle name="Lien hypertexte" xfId="2675" builtinId="8" hidden="1"/>
    <cellStyle name="Lien hypertexte" xfId="2677" builtinId="8" hidden="1"/>
    <cellStyle name="Lien hypertexte" xfId="2679" builtinId="8" hidden="1"/>
    <cellStyle name="Lien hypertexte" xfId="2681" builtinId="8" hidden="1"/>
    <cellStyle name="Lien hypertexte" xfId="2683" builtinId="8" hidden="1"/>
    <cellStyle name="Lien hypertexte" xfId="2685" builtinId="8" hidden="1"/>
    <cellStyle name="Lien hypertexte" xfId="2687" builtinId="8" hidden="1"/>
    <cellStyle name="Lien hypertexte" xfId="2689" builtinId="8" hidden="1"/>
    <cellStyle name="Lien hypertexte" xfId="2691" builtinId="8" hidden="1"/>
    <cellStyle name="Lien hypertexte" xfId="2693" builtinId="8" hidden="1"/>
    <cellStyle name="Lien hypertexte" xfId="2695" builtinId="8" hidden="1"/>
    <cellStyle name="Lien hypertexte" xfId="2697" builtinId="8" hidden="1"/>
    <cellStyle name="Lien hypertexte" xfId="2699" builtinId="8" hidden="1"/>
    <cellStyle name="Lien hypertexte" xfId="2701" builtinId="8" hidden="1"/>
    <cellStyle name="Lien hypertexte" xfId="2703" builtinId="8" hidden="1"/>
    <cellStyle name="Lien hypertexte" xfId="2705" builtinId="8" hidden="1"/>
    <cellStyle name="Lien hypertexte" xfId="2707" builtinId="8" hidden="1"/>
    <cellStyle name="Lien hypertexte" xfId="2709" builtinId="8" hidden="1"/>
    <cellStyle name="Lien hypertexte" xfId="2711" builtinId="8" hidden="1"/>
    <cellStyle name="Lien hypertexte" xfId="2713" builtinId="8" hidden="1"/>
    <cellStyle name="Lien hypertexte" xfId="2715" builtinId="8" hidden="1"/>
    <cellStyle name="Lien hypertexte" xfId="2717" builtinId="8" hidden="1"/>
    <cellStyle name="Lien hypertexte" xfId="2719" builtinId="8" hidden="1"/>
    <cellStyle name="Lien hypertexte" xfId="2721" builtinId="8" hidden="1"/>
    <cellStyle name="Lien hypertexte" xfId="2723" builtinId="8" hidden="1"/>
    <cellStyle name="Lien hypertexte" xfId="2725" builtinId="8" hidden="1"/>
    <cellStyle name="Lien hypertexte" xfId="2727" builtinId="8" hidden="1"/>
    <cellStyle name="Lien hypertexte" xfId="2729" builtinId="8" hidden="1"/>
    <cellStyle name="Lien hypertexte" xfId="2731" builtinId="8" hidden="1"/>
    <cellStyle name="Lien hypertexte" xfId="2733" builtinId="8" hidden="1"/>
    <cellStyle name="Lien hypertexte" xfId="2735" builtinId="8" hidden="1"/>
    <cellStyle name="Lien hypertexte" xfId="2737" builtinId="8" hidden="1"/>
    <cellStyle name="Lien hypertexte" xfId="2739" builtinId="8" hidden="1"/>
    <cellStyle name="Lien hypertexte" xfId="2741" builtinId="8" hidden="1"/>
    <cellStyle name="Lien hypertexte" xfId="2743" builtinId="8" hidden="1"/>
    <cellStyle name="Lien hypertexte" xfId="2745" builtinId="8" hidden="1"/>
    <cellStyle name="Lien hypertexte" xfId="2747" builtinId="8" hidden="1"/>
    <cellStyle name="Lien hypertexte" xfId="2749" builtinId="8" hidden="1"/>
    <cellStyle name="Lien hypertexte" xfId="2751" builtinId="8" hidden="1"/>
    <cellStyle name="Lien hypertexte" xfId="2753" builtinId="8" hidden="1"/>
    <cellStyle name="Lien hypertexte" xfId="2755" builtinId="8" hidden="1"/>
    <cellStyle name="Lien hypertexte" xfId="2757" builtinId="8" hidden="1"/>
    <cellStyle name="Lien hypertexte" xfId="2759" builtinId="8" hidden="1"/>
    <cellStyle name="Lien hypertexte" xfId="2761" builtinId="8" hidden="1"/>
    <cellStyle name="Lien hypertexte" xfId="2763" builtinId="8" hidden="1"/>
    <cellStyle name="Lien hypertexte" xfId="2765" builtinId="8" hidden="1"/>
    <cellStyle name="Lien hypertexte" xfId="2767" builtinId="8" hidden="1"/>
    <cellStyle name="Lien hypertexte" xfId="2769" builtinId="8" hidden="1"/>
    <cellStyle name="Lien hypertexte" xfId="2771" builtinId="8" hidden="1"/>
    <cellStyle name="Lien hypertexte" xfId="2773" builtinId="8" hidden="1"/>
    <cellStyle name="Lien hypertexte" xfId="2775" builtinId="8" hidden="1"/>
    <cellStyle name="Lien hypertexte" xfId="2777" builtinId="8" hidden="1"/>
    <cellStyle name="Lien hypertexte" xfId="2779" builtinId="8" hidden="1"/>
    <cellStyle name="Lien hypertexte" xfId="2781" builtinId="8" hidden="1"/>
    <cellStyle name="Lien hypertexte" xfId="2783" builtinId="8" hidden="1"/>
    <cellStyle name="Lien hypertexte" xfId="2785" builtinId="8" hidden="1"/>
    <cellStyle name="Lien hypertexte" xfId="2787" builtinId="8" hidden="1"/>
    <cellStyle name="Lien hypertexte" xfId="2789" builtinId="8" hidden="1"/>
    <cellStyle name="Lien hypertexte" xfId="2791" builtinId="8" hidden="1"/>
    <cellStyle name="Lien hypertexte" xfId="2793" builtinId="8" hidden="1"/>
    <cellStyle name="Lien hypertexte" xfId="2795" builtinId="8" hidden="1"/>
    <cellStyle name="Lien hypertexte" xfId="2797" builtinId="8" hidden="1"/>
    <cellStyle name="Lien hypertexte" xfId="2799" builtinId="8" hidden="1"/>
    <cellStyle name="Lien hypertexte" xfId="2801" builtinId="8" hidden="1"/>
    <cellStyle name="Lien hypertexte" xfId="2803" builtinId="8" hidden="1"/>
    <cellStyle name="Lien hypertexte" xfId="2805" builtinId="8" hidden="1"/>
    <cellStyle name="Lien hypertexte" xfId="2807" builtinId="8" hidden="1"/>
    <cellStyle name="Lien hypertexte" xfId="2809" builtinId="8" hidden="1"/>
    <cellStyle name="Lien hypertexte" xfId="2811" builtinId="8" hidden="1"/>
    <cellStyle name="Lien hypertexte" xfId="2813" builtinId="8" hidden="1"/>
    <cellStyle name="Lien hypertexte" xfId="2815" builtinId="8" hidden="1"/>
    <cellStyle name="Lien hypertexte" xfId="2817" builtinId="8" hidden="1"/>
    <cellStyle name="Lien hypertexte" xfId="2819" builtinId="8" hidden="1"/>
    <cellStyle name="Lien hypertexte" xfId="2821" builtinId="8" hidden="1"/>
    <cellStyle name="Lien hypertexte" xfId="2823" builtinId="8" hidden="1"/>
    <cellStyle name="Lien hypertexte" xfId="2825" builtinId="8" hidden="1"/>
    <cellStyle name="Lien hypertexte" xfId="2827" builtinId="8" hidden="1"/>
    <cellStyle name="Lien hypertexte" xfId="2829" builtinId="8" hidden="1"/>
    <cellStyle name="Lien hypertexte" xfId="2831" builtinId="8" hidden="1"/>
    <cellStyle name="Lien hypertexte" xfId="2833" builtinId="8" hidden="1"/>
    <cellStyle name="Lien hypertexte" xfId="2835" builtinId="8" hidden="1"/>
    <cellStyle name="Lien hypertexte" xfId="2837" builtinId="8" hidden="1"/>
    <cellStyle name="Lien hypertexte" xfId="2839" builtinId="8" hidden="1"/>
    <cellStyle name="Lien hypertexte" xfId="2841" builtinId="8" hidden="1"/>
    <cellStyle name="Lien hypertexte" xfId="2843" builtinId="8" hidden="1"/>
    <cellStyle name="Lien hypertexte" xfId="2845" builtinId="8" hidden="1"/>
    <cellStyle name="Lien hypertexte" xfId="2847" builtinId="8" hidden="1"/>
    <cellStyle name="Lien hypertexte" xfId="2849" builtinId="8" hidden="1"/>
    <cellStyle name="Lien hypertexte" xfId="2851" builtinId="8" hidden="1"/>
    <cellStyle name="Lien hypertexte" xfId="2853" builtinId="8" hidden="1"/>
    <cellStyle name="Lien hypertexte" xfId="2855" builtinId="8" hidden="1"/>
    <cellStyle name="Lien hypertexte" xfId="2857" builtinId="8" hidden="1"/>
    <cellStyle name="Lien hypertexte" xfId="2859" builtinId="8" hidden="1"/>
    <cellStyle name="Lien hypertexte" xfId="2861" builtinId="8" hidden="1"/>
    <cellStyle name="Lien hypertexte" xfId="2863" builtinId="8" hidden="1"/>
    <cellStyle name="Lien hypertexte" xfId="2865" builtinId="8" hidden="1"/>
    <cellStyle name="Lien hypertexte" xfId="2867" builtinId="8" hidden="1"/>
    <cellStyle name="Lien hypertexte" xfId="2869" builtinId="8" hidden="1"/>
    <cellStyle name="Lien hypertexte" xfId="2871" builtinId="8" hidden="1"/>
    <cellStyle name="Lien hypertexte" xfId="2873" builtinId="8" hidden="1"/>
    <cellStyle name="Lien hypertexte" xfId="2875" builtinId="8" hidden="1"/>
    <cellStyle name="Lien hypertexte" xfId="2877" builtinId="8" hidden="1"/>
    <cellStyle name="Lien hypertexte" xfId="2879" builtinId="8" hidden="1"/>
    <cellStyle name="Lien hypertexte" xfId="2881" builtinId="8" hidden="1"/>
    <cellStyle name="Lien hypertexte" xfId="2883" builtinId="8" hidden="1"/>
    <cellStyle name="Lien hypertexte" xfId="2885" builtinId="8" hidden="1"/>
    <cellStyle name="Lien hypertexte" xfId="2887" builtinId="8" hidden="1"/>
    <cellStyle name="Lien hypertexte" xfId="2889" builtinId="8" hidden="1"/>
    <cellStyle name="Lien hypertexte" xfId="2891" builtinId="8" hidden="1"/>
    <cellStyle name="Lien hypertexte" xfId="2893" builtinId="8" hidden="1"/>
    <cellStyle name="Lien hypertexte" xfId="2895" builtinId="8" hidden="1"/>
    <cellStyle name="Lien hypertexte" xfId="2897" builtinId="8" hidden="1"/>
    <cellStyle name="Lien hypertexte" xfId="2899" builtinId="8" hidden="1"/>
    <cellStyle name="Lien hypertexte" xfId="2901" builtinId="8" hidden="1"/>
    <cellStyle name="Lien hypertexte" xfId="2903" builtinId="8" hidden="1"/>
    <cellStyle name="Lien hypertexte" xfId="2905" builtinId="8" hidden="1"/>
    <cellStyle name="Lien hypertexte" xfId="2907" builtinId="8" hidden="1"/>
    <cellStyle name="Lien hypertexte" xfId="2909" builtinId="8" hidden="1"/>
    <cellStyle name="Lien hypertexte" xfId="2911" builtinId="8" hidden="1"/>
    <cellStyle name="Lien hypertexte" xfId="2913" builtinId="8" hidden="1"/>
    <cellStyle name="Lien hypertexte" xfId="2915" builtinId="8" hidden="1"/>
    <cellStyle name="Lien hypertexte" xfId="2917" builtinId="8" hidden="1"/>
    <cellStyle name="Lien hypertexte" xfId="2919" builtinId="8" hidden="1"/>
    <cellStyle name="Lien hypertexte" xfId="2921" builtinId="8" hidden="1"/>
    <cellStyle name="Lien hypertexte" xfId="2923" builtinId="8" hidden="1"/>
    <cellStyle name="Lien hypertexte" xfId="2925" builtinId="8" hidden="1"/>
    <cellStyle name="Lien hypertexte" xfId="2927" builtinId="8" hidden="1"/>
    <cellStyle name="Lien hypertexte" xfId="2929" builtinId="8" hidden="1"/>
    <cellStyle name="Lien hypertexte" xfId="2931" builtinId="8" hidden="1"/>
    <cellStyle name="Lien hypertexte" xfId="2933" builtinId="8" hidden="1"/>
    <cellStyle name="Lien hypertexte" xfId="2935" builtinId="8" hidden="1"/>
    <cellStyle name="Lien hypertexte" xfId="2937" builtinId="8" hidden="1"/>
    <cellStyle name="Lien hypertexte" xfId="2939" builtinId="8" hidden="1"/>
    <cellStyle name="Lien hypertexte" xfId="2941" builtinId="8" hidden="1"/>
    <cellStyle name="Lien hypertexte" xfId="2943" builtinId="8" hidden="1"/>
    <cellStyle name="Lien hypertexte" xfId="2945" builtinId="8" hidden="1"/>
    <cellStyle name="Lien hypertexte" xfId="2947" builtinId="8" hidden="1"/>
    <cellStyle name="Lien hypertexte" xfId="2949" builtinId="8" hidden="1"/>
    <cellStyle name="Lien hypertexte" xfId="2951" builtinId="8" hidden="1"/>
    <cellStyle name="Lien hypertexte" xfId="2953" builtinId="8" hidden="1"/>
    <cellStyle name="Lien hypertexte" xfId="2955" builtinId="8" hidden="1"/>
    <cellStyle name="Lien hypertexte" xfId="2957" builtinId="8" hidden="1"/>
    <cellStyle name="Lien hypertexte" xfId="2959" builtinId="8" hidden="1"/>
    <cellStyle name="Lien hypertexte" xfId="2961" builtinId="8" hidden="1"/>
    <cellStyle name="Lien hypertexte" xfId="2963" builtinId="8" hidden="1"/>
    <cellStyle name="Lien hypertexte" xfId="2965" builtinId="8" hidden="1"/>
    <cellStyle name="Lien hypertexte" xfId="2967" builtinId="8" hidden="1"/>
    <cellStyle name="Lien hypertexte" xfId="2969" builtinId="8" hidden="1"/>
    <cellStyle name="Lien hypertexte" xfId="2971" builtinId="8" hidden="1"/>
    <cellStyle name="Lien hypertexte" xfId="2973" builtinId="8" hidden="1"/>
    <cellStyle name="Lien hypertexte" xfId="2975" builtinId="8" hidden="1"/>
    <cellStyle name="Lien hypertexte" xfId="2977" builtinId="8" hidden="1"/>
    <cellStyle name="Lien hypertexte" xfId="2979" builtinId="8" hidden="1"/>
    <cellStyle name="Lien hypertexte" xfId="2981" builtinId="8" hidden="1"/>
    <cellStyle name="Lien hypertexte" xfId="2983" builtinId="8" hidden="1"/>
    <cellStyle name="Lien hypertexte" xfId="2985" builtinId="8" hidden="1"/>
    <cellStyle name="Lien hypertexte" xfId="2987" builtinId="8" hidden="1"/>
    <cellStyle name="Lien hypertexte" xfId="2989" builtinId="8" hidden="1"/>
    <cellStyle name="Lien hypertexte" xfId="2991" builtinId="8" hidden="1"/>
    <cellStyle name="Lien hypertexte" xfId="2993" builtinId="8" hidden="1"/>
    <cellStyle name="Lien hypertexte" xfId="2995" builtinId="8" hidden="1"/>
    <cellStyle name="Lien hypertexte" xfId="2997" builtinId="8" hidden="1"/>
    <cellStyle name="Lien hypertexte" xfId="2999" builtinId="8" hidden="1"/>
    <cellStyle name="Lien hypertexte" xfId="3001" builtinId="8" hidden="1"/>
    <cellStyle name="Lien hypertexte" xfId="3003" builtinId="8" hidden="1"/>
    <cellStyle name="Lien hypertexte" xfId="3005" builtinId="8" hidden="1"/>
    <cellStyle name="Lien hypertexte" xfId="3007" builtinId="8" hidden="1"/>
    <cellStyle name="Lien hypertexte" xfId="3009" builtinId="8" hidden="1"/>
    <cellStyle name="Lien hypertexte" xfId="3011" builtinId="8" hidden="1"/>
    <cellStyle name="Lien hypertexte" xfId="3013" builtinId="8" hidden="1"/>
    <cellStyle name="Lien hypertexte" xfId="3015" builtinId="8" hidden="1"/>
    <cellStyle name="Lien hypertexte" xfId="3017" builtinId="8" hidden="1"/>
    <cellStyle name="Lien hypertexte" xfId="3019" builtinId="8" hidden="1"/>
    <cellStyle name="Lien hypertexte" xfId="3021" builtinId="8" hidden="1"/>
    <cellStyle name="Lien hypertexte" xfId="3023" builtinId="8" hidden="1"/>
    <cellStyle name="Lien hypertexte" xfId="3025" builtinId="8" hidden="1"/>
    <cellStyle name="Lien hypertexte" xfId="3027" builtinId="8" hidden="1"/>
    <cellStyle name="Lien hypertexte" xfId="3029" builtinId="8" hidden="1"/>
    <cellStyle name="Lien hypertexte" xfId="3031" builtinId="8" hidden="1"/>
    <cellStyle name="Lien hypertexte" xfId="3033" builtinId="8" hidden="1"/>
    <cellStyle name="Lien hypertexte" xfId="3035" builtinId="8" hidden="1"/>
    <cellStyle name="Lien hypertexte" xfId="3037" builtinId="8" hidden="1"/>
    <cellStyle name="Lien hypertexte" xfId="3039" builtinId="8" hidden="1"/>
    <cellStyle name="Lien hypertexte" xfId="3041" builtinId="8" hidden="1"/>
    <cellStyle name="Lien hypertexte" xfId="3043" builtinId="8" hidden="1"/>
    <cellStyle name="Lien hypertexte" xfId="3045" builtinId="8" hidden="1"/>
    <cellStyle name="Lien hypertexte" xfId="3047" builtinId="8" hidden="1"/>
    <cellStyle name="Lien hypertexte" xfId="3049" builtinId="8" hidden="1"/>
    <cellStyle name="Lien hypertexte" xfId="3051" builtinId="8" hidden="1"/>
    <cellStyle name="Lien hypertexte" xfId="3053" builtinId="8" hidden="1"/>
    <cellStyle name="Lien hypertexte" xfId="3055" builtinId="8" hidden="1"/>
    <cellStyle name="Lien hypertexte" xfId="3057" builtinId="8" hidden="1"/>
    <cellStyle name="Lien hypertexte" xfId="3059" builtinId="8" hidden="1"/>
    <cellStyle name="Lien hypertexte" xfId="3061" builtinId="8" hidden="1"/>
    <cellStyle name="Lien hypertexte" xfId="3063" builtinId="8" hidden="1"/>
    <cellStyle name="Lien hypertexte" xfId="3065" builtinId="8" hidden="1"/>
    <cellStyle name="Lien hypertexte" xfId="3067" builtinId="8" hidden="1"/>
    <cellStyle name="Lien hypertexte" xfId="3069" builtinId="8" hidden="1"/>
    <cellStyle name="Lien hypertexte" xfId="3071" builtinId="8" hidden="1"/>
    <cellStyle name="Lien hypertexte" xfId="3073" builtinId="8" hidden="1"/>
    <cellStyle name="Lien hypertexte" xfId="3075" builtinId="8" hidden="1"/>
    <cellStyle name="Lien hypertexte" xfId="3077" builtinId="8" hidden="1"/>
    <cellStyle name="Lien hypertexte" xfId="3079" builtinId="8" hidden="1"/>
    <cellStyle name="Lien hypertexte" xfId="3081" builtinId="8" hidden="1"/>
    <cellStyle name="Lien hypertexte" xfId="3083" builtinId="8" hidden="1"/>
    <cellStyle name="Lien hypertexte" xfId="3085" builtinId="8" hidden="1"/>
    <cellStyle name="Lien hypertexte" xfId="3087" builtinId="8" hidden="1"/>
    <cellStyle name="Lien hypertexte" xfId="3089" builtinId="8" hidden="1"/>
    <cellStyle name="Lien hypertexte" xfId="3091" builtinId="8" hidden="1"/>
    <cellStyle name="Lien hypertexte" xfId="3093" builtinId="8" hidden="1"/>
    <cellStyle name="Lien hypertexte" xfId="3095" builtinId="8" hidden="1"/>
    <cellStyle name="Lien hypertexte" xfId="3097" builtinId="8" hidden="1"/>
    <cellStyle name="Lien hypertexte" xfId="3099" builtinId="8" hidden="1"/>
    <cellStyle name="Lien hypertexte" xfId="3101" builtinId="8" hidden="1"/>
    <cellStyle name="Lien hypertexte" xfId="3103" builtinId="8" hidden="1"/>
    <cellStyle name="Lien hypertexte" xfId="3105" builtinId="8" hidden="1"/>
    <cellStyle name="Lien hypertexte" xfId="3107" builtinId="8" hidden="1"/>
    <cellStyle name="Lien hypertexte" xfId="3109" builtinId="8" hidden="1"/>
    <cellStyle name="Lien hypertexte" xfId="3111" builtinId="8" hidden="1"/>
    <cellStyle name="Lien hypertexte" xfId="3113" builtinId="8" hidden="1"/>
    <cellStyle name="Lien hypertexte" xfId="3115" builtinId="8" hidden="1"/>
    <cellStyle name="Lien hypertexte" xfId="3117" builtinId="8" hidden="1"/>
    <cellStyle name="Lien hypertexte" xfId="3119" builtinId="8" hidden="1"/>
    <cellStyle name="Lien hypertexte" xfId="3121" builtinId="8" hidden="1"/>
    <cellStyle name="Lien hypertexte" xfId="3123" builtinId="8" hidden="1"/>
    <cellStyle name="Lien hypertexte" xfId="3125" builtinId="8" hidden="1"/>
    <cellStyle name="Lien hypertexte" xfId="3127" builtinId="8" hidden="1"/>
    <cellStyle name="Lien hypertexte" xfId="3129" builtinId="8" hidden="1"/>
    <cellStyle name="Lien hypertexte" xfId="3131" builtinId="8" hidden="1"/>
    <cellStyle name="Lien hypertexte" xfId="3133" builtinId="8" hidden="1"/>
    <cellStyle name="Lien hypertexte" xfId="3135" builtinId="8" hidden="1"/>
    <cellStyle name="Lien hypertexte" xfId="3137" builtinId="8" hidden="1"/>
    <cellStyle name="Lien hypertexte" xfId="3139" builtinId="8" hidden="1"/>
    <cellStyle name="Lien hypertexte" xfId="3141" builtinId="8" hidden="1"/>
    <cellStyle name="Lien hypertexte" xfId="3143" builtinId="8" hidden="1"/>
    <cellStyle name="Lien hypertexte" xfId="3145" builtinId="8" hidden="1"/>
    <cellStyle name="Lien hypertexte" xfId="3147" builtinId="8" hidden="1"/>
    <cellStyle name="Lien hypertexte" xfId="3149" builtinId="8" hidden="1"/>
    <cellStyle name="Lien hypertexte" xfId="3151" builtinId="8" hidden="1"/>
    <cellStyle name="Lien hypertexte" xfId="3153" builtinId="8" hidden="1"/>
    <cellStyle name="Lien hypertexte" xfId="3155" builtinId="8" hidden="1"/>
    <cellStyle name="Lien hypertexte" xfId="3157" builtinId="8" hidden="1"/>
    <cellStyle name="Lien hypertexte" xfId="3159" builtinId="8" hidden="1"/>
    <cellStyle name="Lien hypertexte" xfId="3161" builtinId="8" hidden="1"/>
    <cellStyle name="Lien hypertexte" xfId="3163" builtinId="8" hidden="1"/>
    <cellStyle name="Lien hypertexte" xfId="3165" builtinId="8" hidden="1"/>
    <cellStyle name="Lien hypertexte" xfId="3167" builtinId="8" hidden="1"/>
    <cellStyle name="Lien hypertexte" xfId="3169" builtinId="8" hidden="1"/>
    <cellStyle name="Lien hypertexte" xfId="3171" builtinId="8" hidden="1"/>
    <cellStyle name="Lien hypertexte" xfId="3173" builtinId="8" hidden="1"/>
    <cellStyle name="Lien hypertexte" xfId="3175" builtinId="8" hidden="1"/>
    <cellStyle name="Lien hypertexte" xfId="3177" builtinId="8" hidden="1"/>
    <cellStyle name="Lien hypertexte" xfId="3179" builtinId="8" hidden="1"/>
    <cellStyle name="Lien hypertexte" xfId="3181" builtinId="8" hidden="1"/>
    <cellStyle name="Lien hypertexte" xfId="3183" builtinId="8" hidden="1"/>
    <cellStyle name="Lien hypertexte" xfId="3185" builtinId="8" hidden="1"/>
    <cellStyle name="Lien hypertexte" xfId="3187" builtinId="8" hidden="1"/>
    <cellStyle name="Lien hypertexte" xfId="3189" builtinId="8" hidden="1"/>
    <cellStyle name="Lien hypertexte" xfId="3191" builtinId="8" hidden="1"/>
    <cellStyle name="Lien hypertexte" xfId="3193" builtinId="8" hidden="1"/>
    <cellStyle name="Lien hypertexte" xfId="3195" builtinId="8" hidden="1"/>
    <cellStyle name="Lien hypertexte" xfId="3197" builtinId="8" hidden="1"/>
    <cellStyle name="Lien hypertexte" xfId="3199" builtinId="8" hidden="1"/>
    <cellStyle name="Lien hypertexte" xfId="3201" builtinId="8" hidden="1"/>
    <cellStyle name="Lien hypertexte" xfId="3203" builtinId="8" hidden="1"/>
    <cellStyle name="Lien hypertexte" xfId="3205" builtinId="8" hidden="1"/>
    <cellStyle name="Lien hypertexte" xfId="3207" builtinId="8" hidden="1"/>
    <cellStyle name="Lien hypertexte" xfId="3209" builtinId="8" hidden="1"/>
    <cellStyle name="Lien hypertexte" xfId="3211" builtinId="8" hidden="1"/>
    <cellStyle name="Lien hypertexte" xfId="3213" builtinId="8" hidden="1"/>
    <cellStyle name="Lien hypertexte" xfId="3215" builtinId="8" hidden="1"/>
    <cellStyle name="Lien hypertexte" xfId="3217" builtinId="8" hidden="1"/>
    <cellStyle name="Lien hypertexte" xfId="3219" builtinId="8" hidden="1"/>
    <cellStyle name="Lien hypertexte" xfId="3221" builtinId="8" hidden="1"/>
    <cellStyle name="Lien hypertexte" xfId="3223" builtinId="8" hidden="1"/>
    <cellStyle name="Lien hypertexte" xfId="3225" builtinId="8" hidden="1"/>
    <cellStyle name="Lien hypertexte" xfId="3227" builtinId="8" hidden="1"/>
    <cellStyle name="Lien hypertexte" xfId="3229" builtinId="8" hidden="1"/>
    <cellStyle name="Lien hypertexte" xfId="3231" builtinId="8" hidden="1"/>
    <cellStyle name="Lien hypertexte" xfId="3233" builtinId="8" hidden="1"/>
    <cellStyle name="Lien hypertexte" xfId="3235" builtinId="8" hidden="1"/>
    <cellStyle name="Lien hypertexte" xfId="3237" builtinId="8" hidden="1"/>
    <cellStyle name="Lien hypertexte" xfId="3239" builtinId="8" hidden="1"/>
    <cellStyle name="Lien hypertexte" xfId="3241" builtinId="8" hidden="1"/>
    <cellStyle name="Lien hypertexte" xfId="3243" builtinId="8" hidden="1"/>
    <cellStyle name="Lien hypertexte" xfId="3245" builtinId="8" hidden="1"/>
    <cellStyle name="Lien hypertexte" xfId="3247" builtinId="8" hidden="1"/>
    <cellStyle name="Lien hypertexte" xfId="3249" builtinId="8" hidden="1"/>
    <cellStyle name="Lien hypertexte" xfId="3251" builtinId="8" hidden="1"/>
    <cellStyle name="Lien hypertexte" xfId="3253" builtinId="8" hidden="1"/>
    <cellStyle name="Lien hypertexte" xfId="3255" builtinId="8" hidden="1"/>
    <cellStyle name="Lien hypertexte" xfId="3257" builtinId="8" hidden="1"/>
    <cellStyle name="Lien hypertexte" xfId="3259" builtinId="8" hidden="1"/>
    <cellStyle name="Lien hypertexte" xfId="3261" builtinId="8" hidden="1"/>
    <cellStyle name="Lien hypertexte" xfId="3263" builtinId="8" hidden="1"/>
    <cellStyle name="Lien hypertexte" xfId="3265" builtinId="8" hidden="1"/>
    <cellStyle name="Lien hypertexte" xfId="3267" builtinId="8" hidden="1"/>
    <cellStyle name="Lien hypertexte" xfId="3269" builtinId="8" hidden="1"/>
    <cellStyle name="Lien hypertexte" xfId="3271" builtinId="8" hidden="1"/>
    <cellStyle name="Lien hypertexte" xfId="3273" builtinId="8" hidden="1"/>
    <cellStyle name="Lien hypertexte" xfId="3275" builtinId="8" hidden="1"/>
    <cellStyle name="Lien hypertexte" xfId="3277" builtinId="8" hidden="1"/>
    <cellStyle name="Lien hypertexte" xfId="3279" builtinId="8" hidden="1"/>
    <cellStyle name="Lien hypertexte" xfId="3281" builtinId="8" hidden="1"/>
    <cellStyle name="Lien hypertexte" xfId="3283" builtinId="8" hidden="1"/>
    <cellStyle name="Lien hypertexte" xfId="3285" builtinId="8" hidden="1"/>
    <cellStyle name="Lien hypertexte" xfId="3287" builtinId="8" hidden="1"/>
    <cellStyle name="Lien hypertexte" xfId="3289" builtinId="8" hidden="1"/>
    <cellStyle name="Lien hypertexte" xfId="3291" builtinId="8" hidden="1"/>
    <cellStyle name="Lien hypertexte" xfId="3293" builtinId="8" hidden="1"/>
    <cellStyle name="Lien hypertexte" xfId="3295" builtinId="8" hidden="1"/>
    <cellStyle name="Lien hypertexte" xfId="3297" builtinId="8" hidden="1"/>
    <cellStyle name="Lien hypertexte" xfId="3299" builtinId="8" hidden="1"/>
    <cellStyle name="Lien hypertexte" xfId="3301" builtinId="8" hidden="1"/>
    <cellStyle name="Lien hypertexte" xfId="3303" builtinId="8" hidden="1"/>
    <cellStyle name="Lien hypertexte" xfId="3305" builtinId="8" hidden="1"/>
    <cellStyle name="Lien hypertexte" xfId="3307" builtinId="8" hidden="1"/>
    <cellStyle name="Lien hypertexte" xfId="3309" builtinId="8" hidden="1"/>
    <cellStyle name="Lien hypertexte" xfId="3311" builtinId="8" hidden="1"/>
    <cellStyle name="Lien hypertexte" xfId="3313" builtinId="8" hidden="1"/>
    <cellStyle name="Lien hypertexte" xfId="3315" builtinId="8" hidden="1"/>
    <cellStyle name="Lien hypertexte" xfId="3317" builtinId="8" hidden="1"/>
    <cellStyle name="Lien hypertexte" xfId="3319" builtinId="8" hidden="1"/>
    <cellStyle name="Lien hypertexte" xfId="3321" builtinId="8" hidden="1"/>
    <cellStyle name="Lien hypertexte" xfId="3323" builtinId="8" hidden="1"/>
    <cellStyle name="Lien hypertexte" xfId="3325" builtinId="8" hidden="1"/>
    <cellStyle name="Lien hypertexte" xfId="3327" builtinId="8" hidden="1"/>
    <cellStyle name="Lien hypertexte" xfId="3329" builtinId="8" hidden="1"/>
    <cellStyle name="Lien hypertexte" xfId="3331" builtinId="8" hidden="1"/>
    <cellStyle name="Lien hypertexte" xfId="3333" builtinId="8" hidden="1"/>
    <cellStyle name="Lien hypertexte" xfId="3335" builtinId="8" hidden="1"/>
    <cellStyle name="Lien hypertexte" xfId="3337" builtinId="8" hidden="1"/>
    <cellStyle name="Lien hypertexte" xfId="3339" builtinId="8" hidden="1"/>
    <cellStyle name="Lien hypertexte" xfId="3341" builtinId="8" hidden="1"/>
    <cellStyle name="Lien hypertexte" xfId="3343" builtinId="8" hidden="1"/>
    <cellStyle name="Lien hypertexte" xfId="3345" builtinId="8" hidden="1"/>
    <cellStyle name="Lien hypertexte" xfId="3347" builtinId="8" hidden="1"/>
    <cellStyle name="Lien hypertexte" xfId="3349" builtinId="8" hidden="1"/>
    <cellStyle name="Lien hypertexte" xfId="3351" builtinId="8" hidden="1"/>
    <cellStyle name="Lien hypertexte" xfId="3353" builtinId="8" hidden="1"/>
    <cellStyle name="Lien hypertexte" xfId="3355" builtinId="8" hidden="1"/>
    <cellStyle name="Lien hypertexte" xfId="3357" builtinId="8" hidden="1"/>
    <cellStyle name="Lien hypertexte" xfId="3359" builtinId="8" hidden="1"/>
    <cellStyle name="Lien hypertexte" xfId="3361" builtinId="8" hidden="1"/>
    <cellStyle name="Lien hypertexte" xfId="3363" builtinId="8" hidden="1"/>
    <cellStyle name="Lien hypertexte" xfId="3365" builtinId="8" hidden="1"/>
    <cellStyle name="Lien hypertexte" xfId="3367" builtinId="8" hidden="1"/>
    <cellStyle name="Lien hypertexte" xfId="3369" builtinId="8" hidden="1"/>
    <cellStyle name="Lien hypertexte" xfId="3371" builtinId="8" hidden="1"/>
    <cellStyle name="Lien hypertexte" xfId="3373" builtinId="8" hidden="1"/>
    <cellStyle name="Lien hypertexte" xfId="3375" builtinId="8" hidden="1"/>
    <cellStyle name="Lien hypertexte" xfId="3377" builtinId="8" hidden="1"/>
    <cellStyle name="Lien hypertexte" xfId="3379" builtinId="8" hidden="1"/>
    <cellStyle name="Lien hypertexte" xfId="3381" builtinId="8" hidden="1"/>
    <cellStyle name="Lien hypertexte" xfId="3383" builtinId="8" hidden="1"/>
    <cellStyle name="Lien hypertexte" xfId="3385" builtinId="8" hidden="1"/>
    <cellStyle name="Lien hypertexte" xfId="3387" builtinId="8" hidden="1"/>
    <cellStyle name="Lien hypertexte" xfId="3389" builtinId="8" hidden="1"/>
    <cellStyle name="Lien hypertexte" xfId="3391" builtinId="8" hidden="1"/>
    <cellStyle name="Lien hypertexte" xfId="3393" builtinId="8" hidden="1"/>
    <cellStyle name="Lien hypertexte" xfId="3395" builtinId="8" hidden="1"/>
    <cellStyle name="Lien hypertexte" xfId="3397" builtinId="8" hidden="1"/>
    <cellStyle name="Lien hypertexte" xfId="3399" builtinId="8" hidden="1"/>
    <cellStyle name="Lien hypertexte" xfId="3401" builtinId="8" hidden="1"/>
    <cellStyle name="Lien hypertexte" xfId="3403" builtinId="8" hidden="1"/>
    <cellStyle name="Lien hypertexte" xfId="3405" builtinId="8" hidden="1"/>
    <cellStyle name="Lien hypertexte" xfId="3407" builtinId="8" hidden="1"/>
    <cellStyle name="Lien hypertexte" xfId="3409" builtinId="8" hidden="1"/>
    <cellStyle name="Lien hypertexte" xfId="3411" builtinId="8" hidden="1"/>
    <cellStyle name="Lien hypertexte" xfId="3413" builtinId="8" hidden="1"/>
    <cellStyle name="Lien hypertexte" xfId="3415" builtinId="8" hidden="1"/>
    <cellStyle name="Lien hypertexte" xfId="3417" builtinId="8" hidden="1"/>
    <cellStyle name="Lien hypertexte" xfId="3419" builtinId="8" hidden="1"/>
    <cellStyle name="Lien hypertexte" xfId="3421" builtinId="8" hidden="1"/>
    <cellStyle name="Lien hypertexte" xfId="3423" builtinId="8" hidden="1"/>
    <cellStyle name="Lien hypertexte" xfId="3425" builtinId="8" hidden="1"/>
    <cellStyle name="Lien hypertexte" xfId="3427" builtinId="8" hidden="1"/>
    <cellStyle name="Lien hypertexte" xfId="3429" builtinId="8" hidden="1"/>
    <cellStyle name="Lien hypertexte" xfId="3431" builtinId="8" hidden="1"/>
    <cellStyle name="Lien hypertexte" xfId="3433" builtinId="8" hidden="1"/>
    <cellStyle name="Lien hypertexte" xfId="3435" builtinId="8" hidden="1"/>
    <cellStyle name="Lien hypertexte" xfId="3437" builtinId="8" hidden="1"/>
    <cellStyle name="Lien hypertexte" xfId="3439" builtinId="8" hidden="1"/>
    <cellStyle name="Lien hypertexte" xfId="3441" builtinId="8" hidden="1"/>
    <cellStyle name="Lien hypertexte" xfId="3443" builtinId="8" hidden="1"/>
    <cellStyle name="Lien hypertexte" xfId="3445" builtinId="8" hidden="1"/>
    <cellStyle name="Lien hypertexte" xfId="3447" builtinId="8" hidden="1"/>
    <cellStyle name="Lien hypertexte" xfId="3449" builtinId="8" hidden="1"/>
    <cellStyle name="Lien hypertexte" xfId="3451" builtinId="8" hidden="1"/>
    <cellStyle name="Lien hypertexte" xfId="3453" builtinId="8" hidden="1"/>
    <cellStyle name="Lien hypertexte" xfId="3455" builtinId="8" hidden="1"/>
    <cellStyle name="Lien hypertexte" xfId="3457" builtinId="8" hidden="1"/>
    <cellStyle name="Lien hypertexte" xfId="3459" builtinId="8" hidden="1"/>
    <cellStyle name="Lien hypertexte" xfId="3461" builtinId="8" hidden="1"/>
    <cellStyle name="Lien hypertexte" xfId="3463" builtinId="8" hidden="1"/>
    <cellStyle name="Lien hypertexte" xfId="3465" builtinId="8" hidden="1"/>
    <cellStyle name="Lien hypertexte" xfId="3467" builtinId="8" hidden="1"/>
    <cellStyle name="Lien hypertexte" xfId="3469" builtinId="8" hidden="1"/>
    <cellStyle name="Lien hypertexte" xfId="3471" builtinId="8" hidden="1"/>
    <cellStyle name="Lien hypertexte" xfId="3473" builtinId="8" hidden="1"/>
    <cellStyle name="Lien hypertexte" xfId="3475" builtinId="8" hidden="1"/>
    <cellStyle name="Lien hypertexte" xfId="3477" builtinId="8" hidden="1"/>
    <cellStyle name="Lien hypertexte" xfId="3479" builtinId="8" hidden="1"/>
    <cellStyle name="Lien hypertexte" xfId="3481" builtinId="8" hidden="1"/>
    <cellStyle name="Lien hypertexte" xfId="3483" builtinId="8" hidden="1"/>
    <cellStyle name="Lien hypertexte" xfId="3485" builtinId="8" hidden="1"/>
    <cellStyle name="Lien hypertexte" xfId="3487" builtinId="8" hidden="1"/>
    <cellStyle name="Lien hypertexte" xfId="3489" builtinId="8" hidden="1"/>
    <cellStyle name="Lien hypertexte" xfId="3491" builtinId="8" hidden="1"/>
    <cellStyle name="Lien hypertexte" xfId="3493" builtinId="8" hidden="1"/>
    <cellStyle name="Lien hypertexte" xfId="3495" builtinId="8" hidden="1"/>
    <cellStyle name="Lien hypertexte" xfId="3497" builtinId="8" hidden="1"/>
    <cellStyle name="Lien hypertexte" xfId="3499" builtinId="8" hidden="1"/>
    <cellStyle name="Lien hypertexte" xfId="3501" builtinId="8" hidden="1"/>
    <cellStyle name="Lien hypertexte" xfId="3503" builtinId="8" hidden="1"/>
    <cellStyle name="Lien hypertexte" xfId="3505" builtinId="8" hidden="1"/>
    <cellStyle name="Lien hypertexte" xfId="3507" builtinId="8" hidden="1"/>
    <cellStyle name="Lien hypertexte" xfId="3509" builtinId="8" hidden="1"/>
    <cellStyle name="Lien hypertexte" xfId="3511" builtinId="8" hidden="1"/>
    <cellStyle name="Lien hypertexte" xfId="3513" builtinId="8" hidden="1"/>
    <cellStyle name="Lien hypertexte" xfId="3515" builtinId="8" hidden="1"/>
    <cellStyle name="Lien hypertexte" xfId="3517" builtinId="8" hidden="1"/>
    <cellStyle name="Lien hypertexte" xfId="3519" builtinId="8" hidden="1"/>
    <cellStyle name="Lien hypertexte" xfId="3521" builtinId="8" hidden="1"/>
    <cellStyle name="Lien hypertexte" xfId="3523" builtinId="8" hidden="1"/>
    <cellStyle name="Lien hypertexte" xfId="3525" builtinId="8" hidden="1"/>
    <cellStyle name="Lien hypertexte" xfId="3527" builtinId="8" hidden="1"/>
    <cellStyle name="Lien hypertexte" xfId="3529" builtinId="8" hidden="1"/>
    <cellStyle name="Lien hypertexte" xfId="3531" builtinId="8" hidden="1"/>
    <cellStyle name="Lien hypertexte" xfId="3533" builtinId="8" hidden="1"/>
    <cellStyle name="Lien hypertexte" xfId="3535" builtinId="8" hidden="1"/>
    <cellStyle name="Lien hypertexte" xfId="3537" builtinId="8" hidden="1"/>
    <cellStyle name="Lien hypertexte" xfId="3539" builtinId="8" hidden="1"/>
    <cellStyle name="Lien hypertexte" xfId="3541" builtinId="8" hidden="1"/>
    <cellStyle name="Lien hypertexte" xfId="3543" builtinId="8" hidden="1"/>
    <cellStyle name="Lien hypertexte" xfId="3545" builtinId="8" hidden="1"/>
    <cellStyle name="Lien hypertexte" xfId="3547" builtinId="8" hidden="1"/>
    <cellStyle name="Lien hypertexte" xfId="3549" builtinId="8" hidden="1"/>
    <cellStyle name="Lien hypertexte" xfId="3551" builtinId="8" hidden="1"/>
    <cellStyle name="Lien hypertexte" xfId="3553" builtinId="8" hidden="1"/>
    <cellStyle name="Lien hypertexte" xfId="3555" builtinId="8" hidden="1"/>
    <cellStyle name="Lien hypertexte" xfId="3557" builtinId="8" hidden="1"/>
    <cellStyle name="Lien hypertexte" xfId="3559" builtinId="8" hidden="1"/>
    <cellStyle name="Lien hypertexte" xfId="3561" builtinId="8" hidden="1"/>
    <cellStyle name="Lien hypertexte" xfId="3563" builtinId="8" hidden="1"/>
    <cellStyle name="Lien hypertexte" xfId="3565" builtinId="8" hidden="1"/>
    <cellStyle name="Lien hypertexte" xfId="3567" builtinId="8" hidden="1"/>
    <cellStyle name="Lien hypertexte" xfId="3569" builtinId="8" hidden="1"/>
    <cellStyle name="Lien hypertexte" xfId="3571" builtinId="8" hidden="1"/>
    <cellStyle name="Lien hypertexte" xfId="3573" builtinId="8" hidden="1"/>
    <cellStyle name="Lien hypertexte" xfId="3575" builtinId="8" hidden="1"/>
    <cellStyle name="Lien hypertexte" xfId="3577" builtinId="8" hidden="1"/>
    <cellStyle name="Lien hypertexte" xfId="3579" builtinId="8" hidden="1"/>
    <cellStyle name="Lien hypertexte" xfId="3581" builtinId="8" hidden="1"/>
    <cellStyle name="Lien hypertexte" xfId="3583" builtinId="8" hidden="1"/>
    <cellStyle name="Lien hypertexte" xfId="3585" builtinId="8" hidden="1"/>
    <cellStyle name="Lien hypertexte" xfId="3587" builtinId="8" hidden="1"/>
    <cellStyle name="Lien hypertexte" xfId="3589" builtinId="8" hidden="1"/>
    <cellStyle name="Lien hypertexte" xfId="3591" builtinId="8" hidden="1"/>
    <cellStyle name="Lien hypertexte" xfId="3593" builtinId="8" hidden="1"/>
    <cellStyle name="Lien hypertexte" xfId="3595" builtinId="8" hidden="1"/>
    <cellStyle name="Lien hypertexte" xfId="3597" builtinId="8" hidden="1"/>
    <cellStyle name="Lien hypertexte" xfId="3599" builtinId="8" hidden="1"/>
    <cellStyle name="Lien hypertexte" xfId="3601" builtinId="8" hidden="1"/>
    <cellStyle name="Lien hypertexte" xfId="3603" builtinId="8" hidden="1"/>
    <cellStyle name="Lien hypertexte" xfId="3605" builtinId="8" hidden="1"/>
    <cellStyle name="Lien hypertexte" xfId="3607" builtinId="8" hidden="1"/>
    <cellStyle name="Lien hypertexte" xfId="3609" builtinId="8" hidden="1"/>
    <cellStyle name="Lien hypertexte" xfId="3611" builtinId="8" hidden="1"/>
    <cellStyle name="Lien hypertexte" xfId="3613" builtinId="8" hidden="1"/>
    <cellStyle name="Lien hypertexte" xfId="3615" builtinId="8" hidden="1"/>
    <cellStyle name="Lien hypertexte" xfId="3617" builtinId="8" hidden="1"/>
    <cellStyle name="Lien hypertexte" xfId="3619" builtinId="8" hidden="1"/>
    <cellStyle name="Lien hypertexte" xfId="3621" builtinId="8" hidden="1"/>
    <cellStyle name="Lien hypertexte" xfId="3623" builtinId="8" hidden="1"/>
    <cellStyle name="Lien hypertexte" xfId="3625" builtinId="8" hidden="1"/>
    <cellStyle name="Lien hypertexte" xfId="3627" builtinId="8" hidden="1"/>
    <cellStyle name="Lien hypertexte" xfId="3629" builtinId="8" hidden="1"/>
    <cellStyle name="Lien hypertexte" xfId="3631" builtinId="8" hidden="1"/>
    <cellStyle name="Lien hypertexte" xfId="3633" builtinId="8" hidden="1"/>
    <cellStyle name="Lien hypertexte" xfId="3635" builtinId="8" hidden="1"/>
    <cellStyle name="Lien hypertexte" xfId="3637" builtinId="8" hidden="1"/>
    <cellStyle name="Lien hypertexte" xfId="3639" builtinId="8" hidden="1"/>
    <cellStyle name="Lien hypertexte" xfId="3641" builtinId="8" hidden="1"/>
    <cellStyle name="Lien hypertexte" xfId="3643" builtinId="8" hidden="1"/>
    <cellStyle name="Lien hypertexte" xfId="3645" builtinId="8" hidden="1"/>
    <cellStyle name="Lien hypertexte" xfId="3647" builtinId="8" hidden="1"/>
    <cellStyle name="Lien hypertexte" xfId="3649" builtinId="8" hidden="1"/>
    <cellStyle name="Lien hypertexte" xfId="3651" builtinId="8" hidden="1"/>
    <cellStyle name="Lien hypertexte" xfId="3653" builtinId="8" hidden="1"/>
    <cellStyle name="Lien hypertexte" xfId="3655" builtinId="8" hidden="1"/>
    <cellStyle name="Lien hypertexte" xfId="3657" builtinId="8" hidden="1"/>
    <cellStyle name="Lien hypertexte" xfId="3659" builtinId="8" hidden="1"/>
    <cellStyle name="Lien hypertexte" xfId="3661" builtinId="8" hidden="1"/>
    <cellStyle name="Lien hypertexte" xfId="3663" builtinId="8" hidden="1"/>
    <cellStyle name="Lien hypertexte" xfId="3665" builtinId="8" hidden="1"/>
    <cellStyle name="Lien hypertexte" xfId="3667" builtinId="8" hidden="1"/>
    <cellStyle name="Lien hypertexte" xfId="3669" builtinId="8" hidden="1"/>
    <cellStyle name="Lien hypertexte" xfId="3671" builtinId="8" hidden="1"/>
    <cellStyle name="Lien hypertexte" xfId="3673" builtinId="8" hidden="1"/>
    <cellStyle name="Lien hypertexte" xfId="3675" builtinId="8" hidden="1"/>
    <cellStyle name="Lien hypertexte" xfId="3677" builtinId="8" hidden="1"/>
    <cellStyle name="Lien hypertexte" xfId="3679" builtinId="8" hidden="1"/>
    <cellStyle name="Lien hypertexte" xfId="3681" builtinId="8" hidden="1"/>
    <cellStyle name="Lien hypertexte" xfId="3683" builtinId="8" hidden="1"/>
    <cellStyle name="Lien hypertexte" xfId="3685" builtinId="8" hidden="1"/>
    <cellStyle name="Lien hypertexte" xfId="3687" builtinId="8" hidden="1"/>
    <cellStyle name="Lien hypertexte" xfId="3689" builtinId="8" hidden="1"/>
    <cellStyle name="Lien hypertexte" xfId="3691" builtinId="8" hidden="1"/>
    <cellStyle name="Lien hypertexte" xfId="3693" builtinId="8" hidden="1"/>
    <cellStyle name="Lien hypertexte" xfId="3695" builtinId="8" hidden="1"/>
    <cellStyle name="Lien hypertexte" xfId="3697" builtinId="8" hidden="1"/>
    <cellStyle name="Lien hypertexte" xfId="3699" builtinId="8" hidden="1"/>
    <cellStyle name="Lien hypertexte" xfId="3701" builtinId="8" hidden="1"/>
    <cellStyle name="Lien hypertexte" xfId="3703" builtinId="8" hidden="1"/>
    <cellStyle name="Lien hypertexte" xfId="3705" builtinId="8" hidden="1"/>
    <cellStyle name="Lien hypertexte" xfId="3707" builtinId="8" hidden="1"/>
    <cellStyle name="Lien hypertexte" xfId="3709" builtinId="8" hidden="1"/>
    <cellStyle name="Lien hypertexte" xfId="3711" builtinId="8" hidden="1"/>
    <cellStyle name="Lien hypertexte" xfId="3713" builtinId="8" hidden="1"/>
    <cellStyle name="Lien hypertexte" xfId="3715" builtinId="8" hidden="1"/>
    <cellStyle name="Lien hypertexte" xfId="3717" builtinId="8" hidden="1"/>
    <cellStyle name="Lien hypertexte" xfId="3719" builtinId="8" hidden="1"/>
    <cellStyle name="Lien hypertexte" xfId="3721" builtinId="8" hidden="1"/>
    <cellStyle name="Lien hypertexte" xfId="3723" builtinId="8" hidden="1"/>
    <cellStyle name="Lien hypertexte" xfId="3725" builtinId="8" hidden="1"/>
    <cellStyle name="Lien hypertexte" xfId="3727" builtinId="8" hidden="1"/>
    <cellStyle name="Lien hypertexte" xfId="3729" builtinId="8" hidden="1"/>
    <cellStyle name="Lien hypertexte" xfId="3731" builtinId="8" hidden="1"/>
    <cellStyle name="Lien hypertexte" xfId="3733" builtinId="8" hidden="1"/>
    <cellStyle name="Lien hypertexte" xfId="3735" builtinId="8" hidden="1"/>
    <cellStyle name="Lien hypertexte" xfId="3737" builtinId="8" hidden="1"/>
    <cellStyle name="Lien hypertexte" xfId="3739" builtinId="8" hidden="1"/>
    <cellStyle name="Lien hypertexte" xfId="3741" builtinId="8" hidden="1"/>
    <cellStyle name="Lien hypertexte" xfId="3743" builtinId="8" hidden="1"/>
    <cellStyle name="Lien hypertexte" xfId="3745" builtinId="8" hidden="1"/>
    <cellStyle name="Lien hypertexte" xfId="3747" builtinId="8" hidden="1"/>
    <cellStyle name="Lien hypertexte" xfId="3749" builtinId="8" hidden="1"/>
    <cellStyle name="Lien hypertexte" xfId="3751" builtinId="8" hidden="1"/>
    <cellStyle name="Lien hypertexte" xfId="3753" builtinId="8" hidden="1"/>
    <cellStyle name="Lien hypertexte" xfId="3755" builtinId="8" hidden="1"/>
    <cellStyle name="Lien hypertexte" xfId="3757" builtinId="8" hidden="1"/>
    <cellStyle name="Lien hypertexte" xfId="3759" builtinId="8" hidden="1"/>
    <cellStyle name="Lien hypertexte" xfId="3761" builtinId="8" hidden="1"/>
    <cellStyle name="Lien hypertexte" xfId="3763" builtinId="8" hidden="1"/>
    <cellStyle name="Lien hypertexte" xfId="3765" builtinId="8" hidden="1"/>
    <cellStyle name="Lien hypertexte" xfId="3767" builtinId="8" hidden="1"/>
    <cellStyle name="Lien hypertexte" xfId="3769" builtinId="8" hidden="1"/>
    <cellStyle name="Lien hypertexte" xfId="3771" builtinId="8" hidden="1"/>
    <cellStyle name="Lien hypertexte" xfId="3773" builtinId="8" hidden="1"/>
    <cellStyle name="Lien hypertexte" xfId="3775" builtinId="8" hidden="1"/>
    <cellStyle name="Lien hypertexte" xfId="3777" builtinId="8" hidden="1"/>
    <cellStyle name="Lien hypertexte" xfId="3779" builtinId="8" hidden="1"/>
    <cellStyle name="Lien hypertexte" xfId="3781" builtinId="8" hidden="1"/>
    <cellStyle name="Lien hypertexte" xfId="3783" builtinId="8" hidden="1"/>
    <cellStyle name="Lien hypertexte" xfId="3785" builtinId="8" hidden="1"/>
    <cellStyle name="Lien hypertexte" xfId="3787" builtinId="8" hidden="1"/>
    <cellStyle name="Lien hypertexte" xfId="3789" builtinId="8" hidden="1"/>
    <cellStyle name="Lien hypertexte" xfId="3791" builtinId="8" hidden="1"/>
    <cellStyle name="Lien hypertexte" xfId="3793" builtinId="8" hidden="1"/>
    <cellStyle name="Lien hypertexte" xfId="3795" builtinId="8" hidden="1"/>
    <cellStyle name="Lien hypertexte" xfId="3797" builtinId="8" hidden="1"/>
    <cellStyle name="Lien hypertexte" xfId="3799" builtinId="8" hidden="1"/>
    <cellStyle name="Lien hypertexte" xfId="3801" builtinId="8" hidden="1"/>
    <cellStyle name="Lien hypertexte" xfId="3803" builtinId="8" hidden="1"/>
    <cellStyle name="Lien hypertexte" xfId="3805" builtinId="8" hidden="1"/>
    <cellStyle name="Lien hypertexte" xfId="3807" builtinId="8" hidden="1"/>
    <cellStyle name="Lien hypertexte" xfId="3809" builtinId="8" hidden="1"/>
    <cellStyle name="Lien hypertexte" xfId="3811" builtinId="8" hidden="1"/>
    <cellStyle name="Lien hypertexte" xfId="3813" builtinId="8" hidden="1"/>
    <cellStyle name="Lien hypertexte" xfId="3815" builtinId="8" hidden="1"/>
    <cellStyle name="Lien hypertexte" xfId="3817" builtinId="8" hidden="1"/>
    <cellStyle name="Lien hypertexte" xfId="3819" builtinId="8" hidden="1"/>
    <cellStyle name="Lien hypertexte" xfId="3821" builtinId="8" hidden="1"/>
    <cellStyle name="Lien hypertexte" xfId="3823" builtinId="8" hidden="1"/>
    <cellStyle name="Lien hypertexte" xfId="3825" builtinId="8" hidden="1"/>
    <cellStyle name="Lien hypertexte" xfId="3827" builtinId="8" hidden="1"/>
    <cellStyle name="Lien hypertexte" xfId="3829" builtinId="8" hidden="1"/>
    <cellStyle name="Lien hypertexte" xfId="3831" builtinId="8" hidden="1"/>
    <cellStyle name="Lien hypertexte" xfId="3833" builtinId="8" hidden="1"/>
    <cellStyle name="Lien hypertexte" xfId="3835" builtinId="8" hidden="1"/>
    <cellStyle name="Lien hypertexte" xfId="3837" builtinId="8" hidden="1"/>
    <cellStyle name="Lien hypertexte" xfId="3839" builtinId="8" hidden="1"/>
    <cellStyle name="Lien hypertexte" xfId="3841" builtinId="8" hidden="1"/>
    <cellStyle name="Lien hypertexte" xfId="3843" builtinId="8" hidden="1"/>
    <cellStyle name="Lien hypertexte" xfId="3845" builtinId="8" hidden="1"/>
    <cellStyle name="Lien hypertexte" xfId="3847" builtinId="8" hidden="1"/>
    <cellStyle name="Lien hypertexte" xfId="3849" builtinId="8" hidden="1"/>
    <cellStyle name="Lien hypertexte" xfId="3851" builtinId="8" hidden="1"/>
    <cellStyle name="Lien hypertexte" xfId="3853" builtinId="8" hidden="1"/>
    <cellStyle name="Lien hypertexte" xfId="3855" builtinId="8" hidden="1"/>
    <cellStyle name="Lien hypertexte" xfId="3857" builtinId="8" hidden="1"/>
    <cellStyle name="Lien hypertexte" xfId="3859" builtinId="8" hidden="1"/>
    <cellStyle name="Lien hypertexte" xfId="3861" builtinId="8" hidden="1"/>
    <cellStyle name="Lien hypertexte" xfId="3863" builtinId="8" hidden="1"/>
    <cellStyle name="Lien hypertexte" xfId="3865" builtinId="8" hidden="1"/>
    <cellStyle name="Lien hypertexte" xfId="3867" builtinId="8" hidden="1"/>
    <cellStyle name="Lien hypertexte" xfId="3869" builtinId="8" hidden="1"/>
    <cellStyle name="Lien hypertexte" xfId="3871" builtinId="8" hidden="1"/>
    <cellStyle name="Lien hypertexte" xfId="3873" builtinId="8" hidden="1"/>
    <cellStyle name="Lien hypertexte" xfId="3875" builtinId="8" hidden="1"/>
    <cellStyle name="Lien hypertexte" xfId="3877" builtinId="8" hidden="1"/>
    <cellStyle name="Lien hypertexte" xfId="3879" builtinId="8" hidden="1"/>
    <cellStyle name="Lien hypertexte" xfId="3881" builtinId="8" hidden="1"/>
    <cellStyle name="Lien hypertexte" xfId="3883" builtinId="8" hidden="1"/>
    <cellStyle name="Lien hypertexte" xfId="3885" builtinId="8" hidden="1"/>
    <cellStyle name="Lien hypertexte" xfId="3887" builtinId="8" hidden="1"/>
    <cellStyle name="Lien hypertexte" xfId="3889" builtinId="8" hidden="1"/>
    <cellStyle name="Lien hypertexte" xfId="3891" builtinId="8" hidden="1"/>
    <cellStyle name="Lien hypertexte" xfId="3893" builtinId="8" hidden="1"/>
    <cellStyle name="Lien hypertexte" xfId="3895" builtinId="8" hidden="1"/>
    <cellStyle name="Lien hypertexte" xfId="3897" builtinId="8" hidden="1"/>
    <cellStyle name="Lien hypertexte" xfId="3899" builtinId="8" hidden="1"/>
    <cellStyle name="Lien hypertexte" xfId="3901" builtinId="8" hidden="1"/>
    <cellStyle name="Lien hypertexte" xfId="3903" builtinId="8" hidden="1"/>
    <cellStyle name="Lien hypertexte" xfId="3905" builtinId="8" hidden="1"/>
    <cellStyle name="Lien hypertexte" xfId="3907" builtinId="8" hidden="1"/>
    <cellStyle name="Lien hypertexte" xfId="3909" builtinId="8" hidden="1"/>
    <cellStyle name="Lien hypertexte" xfId="3911" builtinId="8" hidden="1"/>
    <cellStyle name="Lien hypertexte" xfId="3913" builtinId="8" hidden="1"/>
    <cellStyle name="Lien hypertexte" xfId="3915" builtinId="8" hidden="1"/>
    <cellStyle name="Lien hypertexte" xfId="3917" builtinId="8" hidden="1"/>
    <cellStyle name="Lien hypertexte" xfId="3919" builtinId="8" hidden="1"/>
    <cellStyle name="Lien hypertexte" xfId="3921" builtinId="8" hidden="1"/>
    <cellStyle name="Lien hypertexte" xfId="3923" builtinId="8" hidden="1"/>
    <cellStyle name="Lien hypertexte" xfId="3925" builtinId="8" hidden="1"/>
    <cellStyle name="Lien hypertexte" xfId="3927" builtinId="8" hidden="1"/>
    <cellStyle name="Lien hypertexte" xfId="3929" builtinId="8" hidden="1"/>
    <cellStyle name="Lien hypertexte" xfId="3931" builtinId="8" hidden="1"/>
    <cellStyle name="Lien hypertexte" xfId="3933" builtinId="8" hidden="1"/>
    <cellStyle name="Lien hypertexte" xfId="3935" builtinId="8" hidden="1"/>
    <cellStyle name="Lien hypertexte" xfId="3937" builtinId="8" hidden="1"/>
    <cellStyle name="Lien hypertexte" xfId="3939" builtinId="8" hidden="1"/>
    <cellStyle name="Lien hypertexte" xfId="3941" builtinId="8" hidden="1"/>
    <cellStyle name="Lien hypertexte" xfId="3943" builtinId="8" hidden="1"/>
    <cellStyle name="Lien hypertexte" xfId="3945" builtinId="8" hidden="1"/>
    <cellStyle name="Lien hypertexte" xfId="3947" builtinId="8" hidden="1"/>
    <cellStyle name="Lien hypertexte" xfId="3949" builtinId="8" hidden="1"/>
    <cellStyle name="Lien hypertexte" xfId="3951" builtinId="8" hidden="1"/>
    <cellStyle name="Lien hypertexte" xfId="3953" builtinId="8" hidden="1"/>
    <cellStyle name="Lien hypertexte" xfId="3955" builtinId="8" hidden="1"/>
    <cellStyle name="Lien hypertexte" xfId="3957" builtinId="8" hidden="1"/>
    <cellStyle name="Lien hypertexte" xfId="3959" builtinId="8" hidden="1"/>
    <cellStyle name="Lien hypertexte" xfId="3961" builtinId="8" hidden="1"/>
    <cellStyle name="Lien hypertexte" xfId="3963" builtinId="8" hidden="1"/>
    <cellStyle name="Lien hypertexte" xfId="3965" builtinId="8" hidden="1"/>
    <cellStyle name="Lien hypertexte" xfId="3967" builtinId="8" hidden="1"/>
    <cellStyle name="Lien hypertexte" xfId="3969" builtinId="8" hidden="1"/>
    <cellStyle name="Lien hypertexte" xfId="3971" builtinId="8" hidden="1"/>
    <cellStyle name="Lien hypertexte" xfId="3973" builtinId="8" hidden="1"/>
    <cellStyle name="Lien hypertexte" xfId="3975" builtinId="8" hidden="1"/>
    <cellStyle name="Lien hypertexte" xfId="3977" builtinId="8" hidden="1"/>
    <cellStyle name="Lien hypertexte" xfId="3979" builtinId="8" hidden="1"/>
    <cellStyle name="Lien hypertexte" xfId="3981" builtinId="8" hidden="1"/>
    <cellStyle name="Lien hypertexte" xfId="3983" builtinId="8" hidden="1"/>
    <cellStyle name="Lien hypertexte" xfId="3985" builtinId="8" hidden="1"/>
    <cellStyle name="Lien hypertexte" xfId="3987" builtinId="8" hidden="1"/>
    <cellStyle name="Lien hypertexte" xfId="3989" builtinId="8" hidden="1"/>
    <cellStyle name="Lien hypertexte" xfId="3991" builtinId="8" hidden="1"/>
    <cellStyle name="Lien hypertexte" xfId="3993" builtinId="8" hidden="1"/>
    <cellStyle name="Lien hypertexte" xfId="3995" builtinId="8" hidden="1"/>
    <cellStyle name="Lien hypertexte" xfId="3997" builtinId="8" hidden="1"/>
    <cellStyle name="Lien hypertexte" xfId="3999" builtinId="8" hidden="1"/>
    <cellStyle name="Lien hypertexte" xfId="4001" builtinId="8" hidden="1"/>
    <cellStyle name="Lien hypertexte" xfId="4003" builtinId="8" hidden="1"/>
    <cellStyle name="Lien hypertexte" xfId="4005" builtinId="8" hidden="1"/>
    <cellStyle name="Lien hypertexte" xfId="4007" builtinId="8" hidden="1"/>
    <cellStyle name="Lien hypertexte" xfId="4009" builtinId="8" hidden="1"/>
    <cellStyle name="Lien hypertexte" xfId="4011" builtinId="8" hidden="1"/>
    <cellStyle name="Lien hypertexte" xfId="4013" builtinId="8" hidden="1"/>
    <cellStyle name="Lien hypertexte" xfId="4015" builtinId="8" hidden="1"/>
    <cellStyle name="Lien hypertexte" xfId="4017" builtinId="8" hidden="1"/>
    <cellStyle name="Lien hypertexte" xfId="4019" builtinId="8" hidden="1"/>
    <cellStyle name="Lien hypertexte" xfId="4021" builtinId="8" hidden="1"/>
    <cellStyle name="Lien hypertexte" xfId="4023" builtinId="8" hidden="1"/>
    <cellStyle name="Lien hypertexte" xfId="4025" builtinId="8" hidden="1"/>
    <cellStyle name="Lien hypertexte" xfId="4027" builtinId="8" hidden="1"/>
    <cellStyle name="Lien hypertexte" xfId="4029" builtinId="8" hidden="1"/>
    <cellStyle name="Lien hypertexte" xfId="4031" builtinId="8" hidden="1"/>
    <cellStyle name="Lien hypertexte" xfId="4033" builtinId="8" hidden="1"/>
    <cellStyle name="Lien hypertexte" xfId="4035" builtinId="8" hidden="1"/>
    <cellStyle name="Lien hypertexte" xfId="4037" builtinId="8" hidden="1"/>
    <cellStyle name="Lien hypertexte" xfId="4039" builtinId="8" hidden="1"/>
    <cellStyle name="Lien hypertexte" xfId="4041" builtinId="8" hidden="1"/>
    <cellStyle name="Lien hypertexte" xfId="4043" builtinId="8" hidden="1"/>
    <cellStyle name="Lien hypertexte" xfId="4045" builtinId="8" hidden="1"/>
    <cellStyle name="Lien hypertexte" xfId="4047" builtinId="8" hidden="1"/>
    <cellStyle name="Lien hypertexte" xfId="4049" builtinId="8" hidden="1"/>
    <cellStyle name="Lien hypertexte" xfId="4051" builtinId="8" hidden="1"/>
    <cellStyle name="Lien hypertexte" xfId="4053" builtinId="8" hidden="1"/>
    <cellStyle name="Lien hypertexte" xfId="4055" builtinId="8" hidden="1"/>
    <cellStyle name="Lien hypertexte" xfId="4057" builtinId="8" hidden="1"/>
    <cellStyle name="Lien hypertexte" xfId="4059" builtinId="8" hidden="1"/>
    <cellStyle name="Lien hypertexte" xfId="4061" builtinId="8" hidden="1"/>
    <cellStyle name="Lien hypertexte" xfId="4063" builtinId="8" hidden="1"/>
    <cellStyle name="Lien hypertexte" xfId="4065" builtinId="8" hidden="1"/>
    <cellStyle name="Lien hypertexte" xfId="4067" builtinId="8" hidden="1"/>
    <cellStyle name="Lien hypertexte" xfId="4069" builtinId="8" hidden="1"/>
    <cellStyle name="Lien hypertexte" xfId="4071" builtinId="8" hidden="1"/>
    <cellStyle name="Lien hypertexte" xfId="4073" builtinId="8" hidden="1"/>
    <cellStyle name="Lien hypertexte" xfId="4075" builtinId="8" hidden="1"/>
    <cellStyle name="Lien hypertexte" xfId="4077" builtinId="8" hidden="1"/>
    <cellStyle name="Lien hypertexte" xfId="4079" builtinId="8" hidden="1"/>
    <cellStyle name="Lien hypertexte" xfId="4081" builtinId="8" hidden="1"/>
    <cellStyle name="Lien hypertexte" xfId="4083" builtinId="8" hidden="1"/>
    <cellStyle name="Lien hypertexte" xfId="4085" builtinId="8" hidden="1"/>
    <cellStyle name="Lien hypertexte" xfId="4087" builtinId="8" hidden="1"/>
    <cellStyle name="Lien hypertexte" xfId="4089" builtinId="8" hidden="1"/>
    <cellStyle name="Lien hypertexte" xfId="4091" builtinId="8" hidden="1"/>
    <cellStyle name="Lien hypertexte" xfId="4093" builtinId="8" hidden="1"/>
    <cellStyle name="Lien hypertexte" xfId="4095" builtinId="8" hidden="1"/>
    <cellStyle name="Lien hypertexte" xfId="4097" builtinId="8" hidden="1"/>
    <cellStyle name="Lien hypertexte" xfId="4099" builtinId="8" hidden="1"/>
    <cellStyle name="Lien hypertexte" xfId="4101" builtinId="8" hidden="1"/>
    <cellStyle name="Lien hypertexte" xfId="4103" builtinId="8" hidden="1"/>
    <cellStyle name="Lien hypertexte" xfId="4105" builtinId="8" hidden="1"/>
    <cellStyle name="Lien hypertexte" xfId="4107" builtinId="8" hidden="1"/>
    <cellStyle name="Lien hypertexte" xfId="4109" builtinId="8" hidden="1"/>
    <cellStyle name="Lien hypertexte" xfId="4111" builtinId="8" hidden="1"/>
    <cellStyle name="Lien hypertexte" xfId="4113" builtinId="8" hidden="1"/>
    <cellStyle name="Lien hypertexte" xfId="4115" builtinId="8" hidden="1"/>
    <cellStyle name="Lien hypertexte" xfId="4117" builtinId="8" hidden="1"/>
    <cellStyle name="Lien hypertexte" xfId="4119" builtinId="8" hidden="1"/>
    <cellStyle name="Lien hypertexte" xfId="4121" builtinId="8" hidden="1"/>
    <cellStyle name="Lien hypertexte" xfId="4123" builtinId="8" hidden="1"/>
    <cellStyle name="Lien hypertexte" xfId="4125" builtinId="8" hidden="1"/>
    <cellStyle name="Lien hypertexte" xfId="4127" builtinId="8" hidden="1"/>
    <cellStyle name="Lien hypertexte" xfId="4129" builtinId="8" hidden="1"/>
    <cellStyle name="Lien hypertexte" xfId="4131" builtinId="8" hidden="1"/>
    <cellStyle name="Lien hypertexte" xfId="4133" builtinId="8" hidden="1"/>
    <cellStyle name="Lien hypertexte" xfId="4135" builtinId="8" hidden="1"/>
    <cellStyle name="Lien hypertexte" xfId="4137" builtinId="8" hidden="1"/>
    <cellStyle name="Lien hypertexte" xfId="4139" builtinId="8" hidden="1"/>
    <cellStyle name="Lien hypertexte" xfId="4141" builtinId="8" hidden="1"/>
    <cellStyle name="Lien hypertexte" xfId="4143" builtinId="8" hidden="1"/>
    <cellStyle name="Lien hypertexte" xfId="4145" builtinId="8" hidden="1"/>
    <cellStyle name="Lien hypertexte" xfId="4147" builtinId="8" hidden="1"/>
    <cellStyle name="Lien hypertexte" xfId="4149" builtinId="8" hidden="1"/>
    <cellStyle name="Lien hypertexte" xfId="4151" builtinId="8" hidden="1"/>
    <cellStyle name="Lien hypertexte" xfId="4153" builtinId="8" hidden="1"/>
    <cellStyle name="Lien hypertexte" xfId="4155" builtinId="8" hidden="1"/>
    <cellStyle name="Lien hypertexte" xfId="4157" builtinId="8" hidden="1"/>
    <cellStyle name="Lien hypertexte" xfId="4159" builtinId="8" hidden="1"/>
    <cellStyle name="Lien hypertexte" xfId="4161" builtinId="8" hidden="1"/>
    <cellStyle name="Lien hypertexte" xfId="4163" builtinId="8" hidden="1"/>
    <cellStyle name="Lien hypertexte" xfId="4165" builtinId="8" hidden="1"/>
    <cellStyle name="Lien hypertexte" xfId="4167" builtinId="8" hidden="1"/>
    <cellStyle name="Lien hypertexte" xfId="4169" builtinId="8" hidden="1"/>
    <cellStyle name="Lien hypertexte" xfId="4171" builtinId="8" hidden="1"/>
    <cellStyle name="Lien hypertexte" xfId="4173" builtinId="8" hidden="1"/>
    <cellStyle name="Lien hypertexte" xfId="4175" builtinId="8" hidden="1"/>
    <cellStyle name="Lien hypertexte" xfId="4177" builtinId="8" hidden="1"/>
    <cellStyle name="Lien hypertexte" xfId="4179" builtinId="8" hidden="1"/>
    <cellStyle name="Lien hypertexte" xfId="4181" builtinId="8" hidden="1"/>
    <cellStyle name="Lien hypertexte" xfId="4183" builtinId="8" hidden="1"/>
    <cellStyle name="Lien hypertexte" xfId="4185" builtinId="8" hidden="1"/>
    <cellStyle name="Lien hypertexte" xfId="4187" builtinId="8" hidden="1"/>
    <cellStyle name="Lien hypertexte" xfId="4189" builtinId="8" hidden="1"/>
    <cellStyle name="Lien hypertexte" xfId="4191" builtinId="8" hidden="1"/>
    <cellStyle name="Lien hypertexte" xfId="4193" builtinId="8" hidden="1"/>
    <cellStyle name="Lien hypertexte" xfId="4195" builtinId="8" hidden="1"/>
    <cellStyle name="Lien hypertexte" xfId="4197" builtinId="8" hidden="1"/>
    <cellStyle name="Lien hypertexte" xfId="4199" builtinId="8" hidden="1"/>
    <cellStyle name="Lien hypertexte" xfId="4201" builtinId="8" hidden="1"/>
    <cellStyle name="Lien hypertexte" xfId="4203" builtinId="8" hidden="1"/>
    <cellStyle name="Lien hypertexte" xfId="4205" builtinId="8" hidden="1"/>
    <cellStyle name="Lien hypertexte" xfId="4207" builtinId="8" hidden="1"/>
    <cellStyle name="Lien hypertexte" xfId="4209" builtinId="8" hidden="1"/>
    <cellStyle name="Lien hypertexte" xfId="4211" builtinId="8" hidden="1"/>
    <cellStyle name="Lien hypertexte" xfId="4213" builtinId="8" hidden="1"/>
    <cellStyle name="Lien hypertexte" xfId="4215" builtinId="8" hidden="1"/>
    <cellStyle name="Lien hypertexte" xfId="4217" builtinId="8" hidden="1"/>
    <cellStyle name="Lien hypertexte" xfId="4219" builtinId="8" hidden="1"/>
    <cellStyle name="Lien hypertexte" xfId="4221" builtinId="8" hidden="1"/>
    <cellStyle name="Lien hypertexte" xfId="4223" builtinId="8" hidden="1"/>
    <cellStyle name="Lien hypertexte" xfId="4225" builtinId="8" hidden="1"/>
    <cellStyle name="Lien hypertexte" xfId="4227" builtinId="8" hidden="1"/>
    <cellStyle name="Lien hypertexte" xfId="4229" builtinId="8" hidden="1"/>
    <cellStyle name="Lien hypertexte" xfId="4231" builtinId="8" hidden="1"/>
    <cellStyle name="Lien hypertexte" xfId="4233" builtinId="8" hidden="1"/>
    <cellStyle name="Lien hypertexte" xfId="4235" builtinId="8" hidden="1"/>
    <cellStyle name="Lien hypertexte" xfId="4237" builtinId="8" hidden="1"/>
    <cellStyle name="Lien hypertexte" xfId="4239" builtinId="8" hidden="1"/>
    <cellStyle name="Lien hypertexte" xfId="4241" builtinId="8" hidden="1"/>
    <cellStyle name="Lien hypertexte" xfId="4243" builtinId="8" hidden="1"/>
    <cellStyle name="Lien hypertexte" xfId="4245" builtinId="8" hidden="1"/>
    <cellStyle name="Lien hypertexte" xfId="4247" builtinId="8" hidden="1"/>
    <cellStyle name="Lien hypertexte" xfId="4249" builtinId="8" hidden="1"/>
    <cellStyle name="Lien hypertexte" xfId="4251" builtinId="8" hidden="1"/>
    <cellStyle name="Lien hypertexte" xfId="4253" builtinId="8" hidden="1"/>
    <cellStyle name="Lien hypertexte" xfId="4255" builtinId="8" hidden="1"/>
    <cellStyle name="Lien hypertexte" xfId="4257" builtinId="8" hidden="1"/>
    <cellStyle name="Lien hypertexte" xfId="4259" builtinId="8" hidden="1"/>
    <cellStyle name="Lien hypertexte" xfId="4261" builtinId="8" hidden="1"/>
    <cellStyle name="Lien hypertexte" xfId="4263" builtinId="8" hidden="1"/>
    <cellStyle name="Lien hypertexte" xfId="4265" builtinId="8" hidden="1"/>
    <cellStyle name="Lien hypertexte" xfId="4267" builtinId="8" hidden="1"/>
    <cellStyle name="Lien hypertexte" xfId="4269" builtinId="8" hidden="1"/>
    <cellStyle name="Lien hypertexte" xfId="4271" builtinId="8" hidden="1"/>
    <cellStyle name="Lien hypertexte" xfId="4273" builtinId="8" hidden="1"/>
    <cellStyle name="Lien hypertexte" xfId="4275" builtinId="8" hidden="1"/>
    <cellStyle name="Lien hypertexte" xfId="4277" builtinId="8" hidden="1"/>
    <cellStyle name="Lien hypertexte" xfId="4279" builtinId="8" hidden="1"/>
    <cellStyle name="Lien hypertexte" xfId="4281" builtinId="8" hidden="1"/>
    <cellStyle name="Lien hypertexte" xfId="4283" builtinId="8" hidden="1"/>
    <cellStyle name="Lien hypertexte" xfId="4285" builtinId="8" hidden="1"/>
    <cellStyle name="Lien hypertexte" xfId="4287" builtinId="8" hidden="1"/>
    <cellStyle name="Lien hypertexte" xfId="4289" builtinId="8" hidden="1"/>
    <cellStyle name="Lien hypertexte" xfId="4291" builtinId="8" hidden="1"/>
    <cellStyle name="Lien hypertexte" xfId="4293" builtinId="8" hidden="1"/>
    <cellStyle name="Lien hypertexte" xfId="4295" builtinId="8" hidden="1"/>
    <cellStyle name="Lien hypertexte" xfId="4297" builtinId="8" hidden="1"/>
    <cellStyle name="Lien hypertexte" xfId="4299" builtinId="8" hidden="1"/>
    <cellStyle name="Lien hypertexte" xfId="4301" builtinId="8" hidden="1"/>
    <cellStyle name="Lien hypertexte" xfId="4303" builtinId="8" hidden="1"/>
    <cellStyle name="Lien hypertexte" xfId="4305" builtinId="8" hidden="1"/>
    <cellStyle name="Lien hypertexte" xfId="4307" builtinId="8" hidden="1"/>
    <cellStyle name="Lien hypertexte" xfId="4309" builtinId="8" hidden="1"/>
    <cellStyle name="Lien hypertexte" xfId="4311" builtinId="8" hidden="1"/>
    <cellStyle name="Lien hypertexte" xfId="4313" builtinId="8" hidden="1"/>
    <cellStyle name="Lien hypertexte" xfId="4315" builtinId="8" hidden="1"/>
    <cellStyle name="Lien hypertexte" xfId="4317" builtinId="8" hidden="1"/>
    <cellStyle name="Lien hypertexte" xfId="4319" builtinId="8" hidden="1"/>
    <cellStyle name="Lien hypertexte" xfId="4321" builtinId="8" hidden="1"/>
    <cellStyle name="Lien hypertexte" xfId="4323" builtinId="8" hidden="1"/>
    <cellStyle name="Lien hypertexte" xfId="4325" builtinId="8" hidden="1"/>
    <cellStyle name="Lien hypertexte" xfId="4327" builtinId="8" hidden="1"/>
    <cellStyle name="Lien hypertexte" xfId="4329" builtinId="8" hidden="1"/>
    <cellStyle name="Lien hypertexte" xfId="4331" builtinId="8" hidden="1"/>
    <cellStyle name="Lien hypertexte" xfId="4333" builtinId="8" hidden="1"/>
    <cellStyle name="Lien hypertexte" xfId="4335" builtinId="8" hidden="1"/>
    <cellStyle name="Lien hypertexte" xfId="4337" builtinId="8" hidden="1"/>
    <cellStyle name="Lien hypertexte" xfId="4339" builtinId="8" hidden="1"/>
    <cellStyle name="Lien hypertexte" xfId="4341" builtinId="8" hidden="1"/>
    <cellStyle name="Lien hypertexte" xfId="4343" builtinId="8" hidden="1"/>
    <cellStyle name="Lien hypertexte" xfId="4345" builtinId="8" hidden="1"/>
    <cellStyle name="Lien hypertexte" xfId="4347" builtinId="8" hidden="1"/>
    <cellStyle name="Lien hypertexte" xfId="4349" builtinId="8" hidden="1"/>
    <cellStyle name="Lien hypertexte" xfId="4351" builtinId="8" hidden="1"/>
    <cellStyle name="Lien hypertexte" xfId="4353" builtinId="8" hidden="1"/>
    <cellStyle name="Lien hypertexte" xfId="4355" builtinId="8" hidden="1"/>
    <cellStyle name="Lien hypertexte" xfId="4357" builtinId="8" hidden="1"/>
    <cellStyle name="Lien hypertexte" xfId="4359" builtinId="8" hidden="1"/>
    <cellStyle name="Lien hypertexte" xfId="4361" builtinId="8" hidden="1"/>
    <cellStyle name="Lien hypertexte" xfId="4363" builtinId="8" hidden="1"/>
    <cellStyle name="Lien hypertexte" xfId="4365" builtinId="8" hidden="1"/>
    <cellStyle name="Lien hypertexte" xfId="4367" builtinId="8" hidden="1"/>
    <cellStyle name="Lien hypertexte" xfId="4369" builtinId="8" hidden="1"/>
    <cellStyle name="Lien hypertexte" xfId="4371" builtinId="8" hidden="1"/>
    <cellStyle name="Lien hypertexte" xfId="4373" builtinId="8" hidden="1"/>
    <cellStyle name="Lien hypertexte" xfId="4375" builtinId="8" hidden="1"/>
    <cellStyle name="Lien hypertexte" xfId="4377" builtinId="8" hidden="1"/>
    <cellStyle name="Lien hypertexte" xfId="4379" builtinId="8" hidden="1"/>
    <cellStyle name="Lien hypertexte" xfId="4381" builtinId="8" hidden="1"/>
    <cellStyle name="Lien hypertexte" xfId="4383" builtinId="8" hidden="1"/>
    <cellStyle name="Lien hypertexte" xfId="4385" builtinId="8" hidden="1"/>
    <cellStyle name="Lien hypertexte" xfId="4387" builtinId="8" hidden="1"/>
    <cellStyle name="Lien hypertexte" xfId="4389" builtinId="8" hidden="1"/>
    <cellStyle name="Lien hypertexte" xfId="4391" builtinId="8" hidden="1"/>
    <cellStyle name="Lien hypertexte" xfId="4393" builtinId="8" hidden="1"/>
    <cellStyle name="Lien hypertexte" xfId="4395" builtinId="8" hidden="1"/>
    <cellStyle name="Lien hypertexte" xfId="4397" builtinId="8" hidden="1"/>
    <cellStyle name="Lien hypertexte" xfId="4399" builtinId="8" hidden="1"/>
    <cellStyle name="Lien hypertexte" xfId="4401" builtinId="8" hidden="1"/>
    <cellStyle name="Lien hypertexte" xfId="4403" builtinId="8" hidden="1"/>
    <cellStyle name="Lien hypertexte" xfId="4405" builtinId="8" hidden="1"/>
    <cellStyle name="Lien hypertexte" xfId="4407" builtinId="8" hidden="1"/>
    <cellStyle name="Lien hypertexte" xfId="4409" builtinId="8" hidden="1"/>
    <cellStyle name="Lien hypertexte" xfId="4411" builtinId="8" hidden="1"/>
    <cellStyle name="Lien hypertexte" xfId="4413" builtinId="8" hidden="1"/>
    <cellStyle name="Lien hypertexte" xfId="4415" builtinId="8" hidden="1"/>
    <cellStyle name="Lien hypertexte" xfId="4417" builtinId="8" hidden="1"/>
    <cellStyle name="Lien hypertexte" xfId="4419" builtinId="8" hidden="1"/>
    <cellStyle name="Lien hypertexte" xfId="4421" builtinId="8" hidden="1"/>
    <cellStyle name="Lien hypertexte" xfId="4423" builtinId="8" hidden="1"/>
    <cellStyle name="Lien hypertexte" xfId="4425" builtinId="8" hidden="1"/>
    <cellStyle name="Lien hypertexte" xfId="4427" builtinId="8" hidden="1"/>
    <cellStyle name="Lien hypertexte" xfId="4429" builtinId="8" hidden="1"/>
    <cellStyle name="Lien hypertexte" xfId="4431" builtinId="8" hidden="1"/>
    <cellStyle name="Lien hypertexte" xfId="4433" builtinId="8" hidden="1"/>
    <cellStyle name="Lien hypertexte" xfId="4435" builtinId="8" hidden="1"/>
    <cellStyle name="Lien hypertexte" xfId="4437" builtinId="8" hidden="1"/>
    <cellStyle name="Lien hypertexte" xfId="4439" builtinId="8" hidden="1"/>
    <cellStyle name="Lien hypertexte" xfId="4441" builtinId="8" hidden="1"/>
    <cellStyle name="Lien hypertexte" xfId="4443" builtinId="8" hidden="1"/>
    <cellStyle name="Lien hypertexte" xfId="4445" builtinId="8" hidden="1"/>
    <cellStyle name="Lien hypertexte" xfId="4447" builtinId="8" hidden="1"/>
    <cellStyle name="Lien hypertexte" xfId="4449" builtinId="8" hidden="1"/>
    <cellStyle name="Lien hypertexte" xfId="4451" builtinId="8" hidden="1"/>
    <cellStyle name="Lien hypertexte" xfId="4453" builtinId="8" hidden="1"/>
    <cellStyle name="Lien hypertexte" xfId="4455" builtinId="8" hidden="1"/>
    <cellStyle name="Lien hypertexte" xfId="4457" builtinId="8" hidden="1"/>
    <cellStyle name="Lien hypertexte" xfId="4459" builtinId="8" hidden="1"/>
    <cellStyle name="Lien hypertexte" xfId="4461" builtinId="8" hidden="1"/>
    <cellStyle name="Lien hypertexte" xfId="4463" builtinId="8" hidden="1"/>
    <cellStyle name="Lien hypertexte" xfId="4465" builtinId="8" hidden="1"/>
    <cellStyle name="Lien hypertexte" xfId="4467" builtinId="8" hidden="1"/>
    <cellStyle name="Lien hypertexte" xfId="4469" builtinId="8" hidden="1"/>
    <cellStyle name="Lien hypertexte" xfId="4471" builtinId="8" hidden="1"/>
    <cellStyle name="Lien hypertexte" xfId="4473" builtinId="8" hidden="1"/>
    <cellStyle name="Lien hypertexte" xfId="4475" builtinId="8" hidden="1"/>
    <cellStyle name="Lien hypertexte" xfId="4477" builtinId="8" hidden="1"/>
    <cellStyle name="Lien hypertexte" xfId="4479" builtinId="8" hidden="1"/>
    <cellStyle name="Lien hypertexte" xfId="4481" builtinId="8" hidden="1"/>
    <cellStyle name="Lien hypertexte" xfId="4483" builtinId="8" hidden="1"/>
    <cellStyle name="Lien hypertexte" xfId="4485" builtinId="8" hidden="1"/>
    <cellStyle name="Lien hypertexte" xfId="4487" builtinId="8" hidden="1"/>
    <cellStyle name="Lien hypertexte" xfId="4489" builtinId="8" hidden="1"/>
    <cellStyle name="Lien hypertexte" xfId="4491" builtinId="8" hidden="1"/>
    <cellStyle name="Lien hypertexte" xfId="4493" builtinId="8" hidden="1"/>
    <cellStyle name="Lien hypertexte" xfId="4495" builtinId="8" hidden="1"/>
    <cellStyle name="Lien hypertexte" xfId="4497" builtinId="8" hidden="1"/>
    <cellStyle name="Lien hypertexte" xfId="4499" builtinId="8" hidden="1"/>
    <cellStyle name="Lien hypertexte" xfId="4501" builtinId="8" hidden="1"/>
    <cellStyle name="Lien hypertexte" xfId="4503" builtinId="8" hidden="1"/>
    <cellStyle name="Lien hypertexte" xfId="4505" builtinId="8" hidden="1"/>
    <cellStyle name="Lien hypertexte" xfId="4507" builtinId="8" hidden="1"/>
    <cellStyle name="Lien hypertexte" xfId="4509" builtinId="8" hidden="1"/>
    <cellStyle name="Lien hypertexte" xfId="4511" builtinId="8" hidden="1"/>
    <cellStyle name="Lien hypertexte" xfId="4513" builtinId="8" hidden="1"/>
    <cellStyle name="Lien hypertexte" xfId="4515" builtinId="8" hidden="1"/>
    <cellStyle name="Lien hypertexte" xfId="4517" builtinId="8" hidden="1"/>
    <cellStyle name="Lien hypertexte" xfId="4519" builtinId="8" hidden="1"/>
    <cellStyle name="Lien hypertexte" xfId="4521" builtinId="8" hidden="1"/>
    <cellStyle name="Lien hypertexte" xfId="4523" builtinId="8" hidden="1"/>
    <cellStyle name="Lien hypertexte" xfId="4525" builtinId="8" hidden="1"/>
    <cellStyle name="Lien hypertexte" xfId="4527" builtinId="8" hidden="1"/>
    <cellStyle name="Lien hypertexte" xfId="4529" builtinId="8" hidden="1"/>
    <cellStyle name="Lien hypertexte" xfId="4531" builtinId="8" hidden="1"/>
    <cellStyle name="Lien hypertexte" xfId="4533" builtinId="8" hidden="1"/>
    <cellStyle name="Lien hypertexte" xfId="4535" builtinId="8" hidden="1"/>
    <cellStyle name="Lien hypertexte" xfId="4537" builtinId="8" hidden="1"/>
    <cellStyle name="Lien hypertexte" xfId="4539" builtinId="8" hidden="1"/>
    <cellStyle name="Lien hypertexte" xfId="4541" builtinId="8" hidden="1"/>
    <cellStyle name="Lien hypertexte" xfId="4543" builtinId="8" hidden="1"/>
    <cellStyle name="Lien hypertexte" xfId="4545" builtinId="8" hidden="1"/>
    <cellStyle name="Lien hypertexte" xfId="4547" builtinId="8" hidden="1"/>
    <cellStyle name="Lien hypertexte" xfId="4549" builtinId="8" hidden="1"/>
    <cellStyle name="Lien hypertexte" xfId="4551" builtinId="8" hidden="1"/>
    <cellStyle name="Lien hypertexte" xfId="4553" builtinId="8" hidden="1"/>
    <cellStyle name="Lien hypertexte" xfId="4555" builtinId="8" hidden="1"/>
    <cellStyle name="Lien hypertexte" xfId="4557" builtinId="8" hidden="1"/>
    <cellStyle name="Lien hypertexte" xfId="4559" builtinId="8" hidden="1"/>
    <cellStyle name="Lien hypertexte" xfId="4561" builtinId="8" hidden="1"/>
    <cellStyle name="Lien hypertexte" xfId="4563" builtinId="8" hidden="1"/>
    <cellStyle name="Lien hypertexte" xfId="4565" builtinId="8" hidden="1"/>
    <cellStyle name="Lien hypertexte" xfId="4567" builtinId="8" hidden="1"/>
    <cellStyle name="Lien hypertexte" xfId="4569" builtinId="8" hidden="1"/>
    <cellStyle name="Lien hypertexte" xfId="4571" builtinId="8" hidden="1"/>
    <cellStyle name="Lien hypertexte" xfId="4573" builtinId="8" hidden="1"/>
    <cellStyle name="Lien hypertexte" xfId="4575" builtinId="8" hidden="1"/>
    <cellStyle name="Lien hypertexte" xfId="4577" builtinId="8" hidden="1"/>
    <cellStyle name="Lien hypertexte" xfId="4579" builtinId="8" hidden="1"/>
    <cellStyle name="Lien hypertexte" xfId="4581" builtinId="8" hidden="1"/>
    <cellStyle name="Lien hypertexte" xfId="4583" builtinId="8" hidden="1"/>
    <cellStyle name="Lien hypertexte" xfId="4585" builtinId="8" hidden="1"/>
    <cellStyle name="Lien hypertexte" xfId="4587" builtinId="8" hidden="1"/>
    <cellStyle name="Lien hypertexte" xfId="4589" builtinId="8" hidden="1"/>
    <cellStyle name="Lien hypertexte" xfId="4591" builtinId="8" hidden="1"/>
    <cellStyle name="Lien hypertexte" xfId="4593" builtinId="8" hidden="1"/>
    <cellStyle name="Lien hypertexte" xfId="4595" builtinId="8" hidden="1"/>
    <cellStyle name="Lien hypertexte" xfId="4597" builtinId="8" hidden="1"/>
    <cellStyle name="Lien hypertexte" xfId="4599" builtinId="8" hidden="1"/>
    <cellStyle name="Lien hypertexte" xfId="4601" builtinId="8" hidden="1"/>
    <cellStyle name="Lien hypertexte" xfId="4603" builtinId="8" hidden="1"/>
    <cellStyle name="Lien hypertexte" xfId="4605" builtinId="8" hidden="1"/>
    <cellStyle name="Lien hypertexte" xfId="4607" builtinId="8" hidden="1"/>
    <cellStyle name="Lien hypertexte" xfId="4609" builtinId="8" hidden="1"/>
    <cellStyle name="Lien hypertexte" xfId="4611" builtinId="8" hidden="1"/>
    <cellStyle name="Lien hypertexte" xfId="4613" builtinId="8" hidden="1"/>
    <cellStyle name="Lien hypertexte" xfId="4615" builtinId="8" hidden="1"/>
    <cellStyle name="Lien hypertexte" xfId="4617" builtinId="8" hidden="1"/>
    <cellStyle name="Lien hypertexte" xfId="4619" builtinId="8" hidden="1"/>
    <cellStyle name="Lien hypertexte" xfId="4621" builtinId="8" hidden="1"/>
    <cellStyle name="Lien hypertexte" xfId="4623" builtinId="8" hidden="1"/>
    <cellStyle name="Lien hypertexte" xfId="4625" builtinId="8" hidden="1"/>
    <cellStyle name="Lien hypertexte" xfId="4627" builtinId="8" hidden="1"/>
    <cellStyle name="Lien hypertexte" xfId="4629" builtinId="8" hidden="1"/>
    <cellStyle name="Lien hypertexte" xfId="4631" builtinId="8" hidden="1"/>
    <cellStyle name="Lien hypertexte" xfId="4633" builtinId="8" hidden="1"/>
    <cellStyle name="Lien hypertexte" xfId="4635" builtinId="8" hidden="1"/>
    <cellStyle name="Lien hypertexte" xfId="4637" builtinId="8" hidden="1"/>
    <cellStyle name="Lien hypertexte" xfId="4639" builtinId="8" hidden="1"/>
    <cellStyle name="Lien hypertexte" xfId="4641" builtinId="8" hidden="1"/>
    <cellStyle name="Lien hypertexte" xfId="4643" builtinId="8" hidden="1"/>
    <cellStyle name="Lien hypertexte" xfId="4645" builtinId="8" hidden="1"/>
    <cellStyle name="Lien hypertexte" xfId="4647" builtinId="8" hidden="1"/>
    <cellStyle name="Lien hypertexte" xfId="4649" builtinId="8" hidden="1"/>
    <cellStyle name="Lien hypertexte" xfId="4651" builtinId="8" hidden="1"/>
    <cellStyle name="Lien hypertexte" xfId="4653" builtinId="8" hidden="1"/>
    <cellStyle name="Lien hypertexte" xfId="4655" builtinId="8" hidden="1"/>
    <cellStyle name="Lien hypertexte" xfId="4657" builtinId="8" hidden="1"/>
    <cellStyle name="Lien hypertexte" xfId="4659" builtinId="8" hidden="1"/>
    <cellStyle name="Lien hypertexte" xfId="4661" builtinId="8" hidden="1"/>
    <cellStyle name="Lien hypertexte" xfId="4663" builtinId="8" hidden="1"/>
    <cellStyle name="Lien hypertexte" xfId="4665" builtinId="8" hidden="1"/>
    <cellStyle name="Lien hypertexte" xfId="4667" builtinId="8" hidden="1"/>
    <cellStyle name="Lien hypertexte" xfId="4669" builtinId="8" hidden="1"/>
    <cellStyle name="Lien hypertexte" xfId="4671" builtinId="8" hidden="1"/>
    <cellStyle name="Lien hypertexte" xfId="4673" builtinId="8" hidden="1"/>
    <cellStyle name="Lien hypertexte" xfId="4675" builtinId="8" hidden="1"/>
    <cellStyle name="Lien hypertexte" xfId="4677" builtinId="8" hidden="1"/>
    <cellStyle name="Lien hypertexte" xfId="4679" builtinId="8" hidden="1"/>
    <cellStyle name="Lien hypertexte" xfId="4681" builtinId="8" hidden="1"/>
    <cellStyle name="Lien hypertexte" xfId="4683" builtinId="8" hidden="1"/>
    <cellStyle name="Lien hypertexte" xfId="4685" builtinId="8" hidden="1"/>
    <cellStyle name="Lien hypertexte" xfId="4687" builtinId="8" hidden="1"/>
    <cellStyle name="Lien hypertexte" xfId="4689" builtinId="8" hidden="1"/>
    <cellStyle name="Lien hypertexte" xfId="4691" builtinId="8" hidden="1"/>
    <cellStyle name="Lien hypertexte" xfId="4693" builtinId="8" hidden="1"/>
    <cellStyle name="Lien hypertexte" xfId="4695" builtinId="8" hidden="1"/>
    <cellStyle name="Lien hypertexte" xfId="4697" builtinId="8" hidden="1"/>
    <cellStyle name="Lien hypertexte" xfId="4699" builtinId="8" hidden="1"/>
    <cellStyle name="Lien hypertexte" xfId="4701" builtinId="8" hidden="1"/>
    <cellStyle name="Lien hypertexte" xfId="4703" builtinId="8" hidden="1"/>
    <cellStyle name="Lien hypertexte" xfId="4705" builtinId="8" hidden="1"/>
    <cellStyle name="Lien hypertexte" xfId="4707" builtinId="8" hidden="1"/>
    <cellStyle name="Lien hypertexte" xfId="4709" builtinId="8" hidden="1"/>
    <cellStyle name="Lien hypertexte" xfId="4711" builtinId="8" hidden="1"/>
    <cellStyle name="Lien hypertexte" xfId="4713" builtinId="8" hidden="1"/>
    <cellStyle name="Lien hypertexte" xfId="4715" builtinId="8" hidden="1"/>
    <cellStyle name="Lien hypertexte" xfId="4717" builtinId="8" hidden="1"/>
    <cellStyle name="Lien hypertexte" xfId="4719" builtinId="8" hidden="1"/>
    <cellStyle name="Lien hypertexte" xfId="4721" builtinId="8" hidden="1"/>
    <cellStyle name="Lien hypertexte" xfId="4723" builtinId="8" hidden="1"/>
    <cellStyle name="Lien hypertexte" xfId="4725" builtinId="8" hidden="1"/>
    <cellStyle name="Lien hypertexte" xfId="4727" builtinId="8" hidden="1"/>
    <cellStyle name="Lien hypertexte" xfId="4729" builtinId="8" hidden="1"/>
    <cellStyle name="Lien hypertexte" xfId="4731" builtinId="8" hidden="1"/>
    <cellStyle name="Lien hypertexte" xfId="4733" builtinId="8" hidden="1"/>
    <cellStyle name="Lien hypertexte" xfId="4735" builtinId="8" hidden="1"/>
    <cellStyle name="Lien hypertexte" xfId="4737" builtinId="8" hidden="1"/>
    <cellStyle name="Lien hypertexte" xfId="4739" builtinId="8" hidden="1"/>
    <cellStyle name="Lien hypertexte" xfId="4741" builtinId="8" hidden="1"/>
    <cellStyle name="Lien hypertexte" xfId="4743" builtinId="8" hidden="1"/>
    <cellStyle name="Lien hypertexte" xfId="4745" builtinId="8" hidden="1"/>
    <cellStyle name="Lien hypertexte" xfId="4747" builtinId="8" hidden="1"/>
    <cellStyle name="Lien hypertexte" xfId="4749" builtinId="8" hidden="1"/>
    <cellStyle name="Lien hypertexte" xfId="4751" builtinId="8" hidden="1"/>
    <cellStyle name="Lien hypertexte" xfId="4753" builtinId="8" hidden="1"/>
    <cellStyle name="Lien hypertexte" xfId="4755" builtinId="8" hidden="1"/>
    <cellStyle name="Lien hypertexte" xfId="4757" builtinId="8" hidden="1"/>
    <cellStyle name="Lien hypertexte" xfId="4759" builtinId="8" hidden="1"/>
    <cellStyle name="Lien hypertexte" xfId="4761" builtinId="8" hidden="1"/>
    <cellStyle name="Lien hypertexte" xfId="4763" builtinId="8" hidden="1"/>
    <cellStyle name="Lien hypertexte" xfId="4765" builtinId="8" hidden="1"/>
    <cellStyle name="Lien hypertexte" xfId="4767" builtinId="8" hidden="1"/>
    <cellStyle name="Lien hypertexte" xfId="4769" builtinId="8" hidden="1"/>
    <cellStyle name="Lien hypertexte" xfId="4771" builtinId="8" hidden="1"/>
    <cellStyle name="Lien hypertexte" xfId="4773" builtinId="8" hidden="1"/>
    <cellStyle name="Lien hypertexte" xfId="4775" builtinId="8" hidden="1"/>
    <cellStyle name="Lien hypertexte" xfId="4777" builtinId="8" hidden="1"/>
    <cellStyle name="Lien hypertexte" xfId="4779" builtinId="8" hidden="1"/>
    <cellStyle name="Lien hypertexte" xfId="4781" builtinId="8" hidden="1"/>
    <cellStyle name="Lien hypertexte" xfId="4783" builtinId="8" hidden="1"/>
    <cellStyle name="Lien hypertexte" xfId="4785" builtinId="8" hidden="1"/>
    <cellStyle name="Lien hypertexte" xfId="4787" builtinId="8" hidden="1"/>
    <cellStyle name="Lien hypertexte" xfId="4789" builtinId="8" hidden="1"/>
    <cellStyle name="Lien hypertexte" xfId="4791" builtinId="8" hidden="1"/>
    <cellStyle name="Lien hypertexte" xfId="4793" builtinId="8" hidden="1"/>
    <cellStyle name="Lien hypertexte" xfId="4795" builtinId="8" hidden="1"/>
    <cellStyle name="Lien hypertexte" xfId="4797" builtinId="8" hidden="1"/>
    <cellStyle name="Lien hypertexte" xfId="4799" builtinId="8" hidden="1"/>
    <cellStyle name="Lien hypertexte" xfId="4801" builtinId="8" hidden="1"/>
    <cellStyle name="Lien hypertexte" xfId="4803" builtinId="8" hidden="1"/>
    <cellStyle name="Lien hypertexte" xfId="4805" builtinId="8" hidden="1"/>
    <cellStyle name="Lien hypertexte" xfId="4807" builtinId="8" hidden="1"/>
    <cellStyle name="Lien hypertexte" xfId="4809" builtinId="8" hidden="1"/>
    <cellStyle name="Lien hypertexte" xfId="4811" builtinId="8" hidden="1"/>
    <cellStyle name="Lien hypertexte" xfId="4813" builtinId="8" hidden="1"/>
    <cellStyle name="Lien hypertexte" xfId="4815" builtinId="8" hidden="1"/>
    <cellStyle name="Lien hypertexte" xfId="4817" builtinId="8" hidden="1"/>
    <cellStyle name="Lien hypertexte" xfId="4819" builtinId="8" hidden="1"/>
    <cellStyle name="Lien hypertexte" xfId="4821" builtinId="8" hidden="1"/>
    <cellStyle name="Lien hypertexte" xfId="4823" builtinId="8" hidden="1"/>
    <cellStyle name="Lien hypertexte" xfId="4825" builtinId="8" hidden="1"/>
    <cellStyle name="Lien hypertexte" xfId="4827" builtinId="8" hidden="1"/>
    <cellStyle name="Lien hypertexte" xfId="4829" builtinId="8" hidden="1"/>
    <cellStyle name="Lien hypertexte" xfId="4831" builtinId="8" hidden="1"/>
    <cellStyle name="Lien hypertexte" xfId="4833" builtinId="8" hidden="1"/>
    <cellStyle name="Lien hypertexte" xfId="4835" builtinId="8" hidden="1"/>
    <cellStyle name="Lien hypertexte" xfId="4837" builtinId="8" hidden="1"/>
    <cellStyle name="Lien hypertexte" xfId="4839" builtinId="8" hidden="1"/>
    <cellStyle name="Lien hypertexte" xfId="4841" builtinId="8" hidden="1"/>
    <cellStyle name="Lien hypertexte" xfId="4843" builtinId="8" hidden="1"/>
    <cellStyle name="Lien hypertexte" xfId="4845" builtinId="8" hidden="1"/>
    <cellStyle name="Lien hypertexte" xfId="4847" builtinId="8" hidden="1"/>
    <cellStyle name="Lien hypertexte" xfId="4849" builtinId="8" hidden="1"/>
    <cellStyle name="Lien hypertexte" xfId="4851" builtinId="8" hidden="1"/>
    <cellStyle name="Lien hypertexte" xfId="4853" builtinId="8" hidden="1"/>
    <cellStyle name="Lien hypertexte" xfId="4855" builtinId="8" hidden="1"/>
    <cellStyle name="Lien hypertexte" xfId="4857" builtinId="8" hidden="1"/>
    <cellStyle name="Lien hypertexte" xfId="4859" builtinId="8" hidden="1"/>
    <cellStyle name="Lien hypertexte" xfId="4861" builtinId="8" hidden="1"/>
    <cellStyle name="Lien hypertexte" xfId="4863" builtinId="8" hidden="1"/>
    <cellStyle name="Lien hypertexte" xfId="4865" builtinId="8" hidden="1"/>
    <cellStyle name="Lien hypertexte" xfId="4867" builtinId="8" hidden="1"/>
    <cellStyle name="Lien hypertexte" xfId="4869" builtinId="8" hidden="1"/>
    <cellStyle name="Lien hypertexte" xfId="4871" builtinId="8" hidden="1"/>
    <cellStyle name="Lien hypertexte" xfId="4873" builtinId="8" hidden="1"/>
    <cellStyle name="Lien hypertexte" xfId="4875" builtinId="8" hidden="1"/>
    <cellStyle name="Lien hypertexte" xfId="4877" builtinId="8" hidden="1"/>
    <cellStyle name="Lien hypertexte" xfId="4879" builtinId="8" hidden="1"/>
    <cellStyle name="Lien hypertexte" xfId="4881" builtinId="8" hidden="1"/>
    <cellStyle name="Lien hypertexte" xfId="4883" builtinId="8" hidden="1"/>
    <cellStyle name="Lien hypertexte" xfId="4885" builtinId="8" hidden="1"/>
    <cellStyle name="Lien hypertexte" xfId="4887" builtinId="8" hidden="1"/>
    <cellStyle name="Lien hypertexte" xfId="4889" builtinId="8" hidden="1"/>
    <cellStyle name="Lien hypertexte" xfId="4891" builtinId="8" hidden="1"/>
    <cellStyle name="Lien hypertexte" xfId="4893" builtinId="8" hidden="1"/>
    <cellStyle name="Lien hypertexte" xfId="4895" builtinId="8" hidden="1"/>
    <cellStyle name="Lien hypertexte" xfId="4897" builtinId="8" hidden="1"/>
    <cellStyle name="Lien hypertexte" xfId="4899" builtinId="8" hidden="1"/>
    <cellStyle name="Lien hypertexte" xfId="4901" builtinId="8" hidden="1"/>
    <cellStyle name="Lien hypertexte" xfId="4903" builtinId="8" hidden="1"/>
    <cellStyle name="Lien hypertexte" xfId="4905" builtinId="8" hidden="1"/>
    <cellStyle name="Lien hypertexte" xfId="4907" builtinId="8" hidden="1"/>
    <cellStyle name="Lien hypertexte" xfId="4909" builtinId="8" hidden="1"/>
    <cellStyle name="Lien hypertexte" xfId="4911" builtinId="8" hidden="1"/>
    <cellStyle name="Lien hypertexte" xfId="4913" builtinId="8" hidden="1"/>
    <cellStyle name="Lien hypertexte" xfId="4915" builtinId="8" hidden="1"/>
    <cellStyle name="Lien hypertexte" xfId="4917" builtinId="8" hidden="1"/>
    <cellStyle name="Lien hypertexte" xfId="4919" builtinId="8" hidden="1"/>
    <cellStyle name="Lien hypertexte" xfId="4921" builtinId="8" hidden="1"/>
    <cellStyle name="Lien hypertexte" xfId="4923" builtinId="8" hidden="1"/>
    <cellStyle name="Lien hypertexte" xfId="4925" builtinId="8" hidden="1"/>
    <cellStyle name="Lien hypertexte" xfId="4927" builtinId="8" hidden="1"/>
    <cellStyle name="Lien hypertexte" xfId="4929" builtinId="8" hidden="1"/>
    <cellStyle name="Lien hypertexte" xfId="4931" builtinId="8" hidden="1"/>
    <cellStyle name="Lien hypertexte" xfId="4933" builtinId="8" hidden="1"/>
    <cellStyle name="Lien hypertexte" xfId="4935" builtinId="8" hidden="1"/>
    <cellStyle name="Lien hypertexte" xfId="4937" builtinId="8" hidden="1"/>
    <cellStyle name="Lien hypertexte" xfId="4939" builtinId="8" hidden="1"/>
    <cellStyle name="Lien hypertexte" xfId="4941" builtinId="8" hidden="1"/>
    <cellStyle name="Lien hypertexte" xfId="4943" builtinId="8" hidden="1"/>
    <cellStyle name="Lien hypertexte" xfId="4945" builtinId="8" hidden="1"/>
    <cellStyle name="Lien hypertexte" xfId="4947" builtinId="8" hidden="1"/>
    <cellStyle name="Lien hypertexte" xfId="4949" builtinId="8" hidden="1"/>
    <cellStyle name="Lien hypertexte" xfId="4951" builtinId="8" hidden="1"/>
    <cellStyle name="Lien hypertexte" xfId="4953" builtinId="8" hidden="1"/>
    <cellStyle name="Lien hypertexte" xfId="4955" builtinId="8" hidden="1"/>
    <cellStyle name="Lien hypertexte" xfId="4957" builtinId="8" hidden="1"/>
    <cellStyle name="Lien hypertexte" xfId="4959" builtinId="8" hidden="1"/>
    <cellStyle name="Lien hypertexte" xfId="4961" builtinId="8" hidden="1"/>
    <cellStyle name="Lien hypertexte" xfId="4963" builtinId="8" hidden="1"/>
    <cellStyle name="Lien hypertexte" xfId="4965" builtinId="8" hidden="1"/>
    <cellStyle name="Lien hypertexte" xfId="4967" builtinId="8" hidden="1"/>
    <cellStyle name="Lien hypertexte" xfId="4969" builtinId="8" hidden="1"/>
    <cellStyle name="Lien hypertexte" xfId="4971" builtinId="8" hidden="1"/>
    <cellStyle name="Lien hypertexte" xfId="4973" builtinId="8" hidden="1"/>
    <cellStyle name="Lien hypertexte" xfId="4975" builtinId="8" hidden="1"/>
    <cellStyle name="Lien hypertexte" xfId="4977" builtinId="8" hidden="1"/>
    <cellStyle name="Lien hypertexte" xfId="4979" builtinId="8" hidden="1"/>
    <cellStyle name="Lien hypertexte" xfId="4981" builtinId="8" hidden="1"/>
    <cellStyle name="Lien hypertexte" xfId="4983" builtinId="8" hidden="1"/>
    <cellStyle name="Lien hypertexte" xfId="4985" builtinId="8" hidden="1"/>
    <cellStyle name="Lien hypertexte" xfId="4987" builtinId="8" hidden="1"/>
    <cellStyle name="Lien hypertexte" xfId="4989" builtinId="8" hidden="1"/>
    <cellStyle name="Lien hypertexte" xfId="4991" builtinId="8" hidden="1"/>
    <cellStyle name="Lien hypertexte" xfId="4993" builtinId="8" hidden="1"/>
    <cellStyle name="Lien hypertexte" xfId="4995" builtinId="8" hidden="1"/>
    <cellStyle name="Lien hypertexte" xfId="4997" builtinId="8" hidden="1"/>
    <cellStyle name="Lien hypertexte" xfId="4999" builtinId="8" hidden="1"/>
    <cellStyle name="Lien hypertexte" xfId="5001" builtinId="8" hidden="1"/>
    <cellStyle name="Lien hypertexte" xfId="5003" builtinId="8" hidden="1"/>
    <cellStyle name="Lien hypertexte" xfId="5005" builtinId="8" hidden="1"/>
    <cellStyle name="Lien hypertexte" xfId="5007" builtinId="8" hidden="1"/>
    <cellStyle name="Lien hypertexte" xfId="5009" builtinId="8" hidden="1"/>
    <cellStyle name="Lien hypertexte" xfId="5011" builtinId="8" hidden="1"/>
    <cellStyle name="Lien hypertexte" xfId="5013" builtinId="8" hidden="1"/>
    <cellStyle name="Lien hypertexte" xfId="5015" builtinId="8" hidden="1"/>
    <cellStyle name="Lien hypertexte" xfId="5017" builtinId="8" hidden="1"/>
    <cellStyle name="Lien hypertexte" xfId="5019" builtinId="8" hidden="1"/>
    <cellStyle name="Lien hypertexte" xfId="5021" builtinId="8" hidden="1"/>
    <cellStyle name="Lien hypertexte" xfId="5023" builtinId="8" hidden="1"/>
    <cellStyle name="Lien hypertexte" xfId="5025" builtinId="8" hidden="1"/>
    <cellStyle name="Lien hypertexte" xfId="5027" builtinId="8" hidden="1"/>
    <cellStyle name="Lien hypertexte" xfId="5029" builtinId="8" hidden="1"/>
    <cellStyle name="Lien hypertexte" xfId="5031" builtinId="8" hidden="1"/>
    <cellStyle name="Lien hypertexte" xfId="5033" builtinId="8" hidden="1"/>
    <cellStyle name="Lien hypertexte" xfId="5035" builtinId="8" hidden="1"/>
    <cellStyle name="Lien hypertexte" xfId="5037" builtinId="8" hidden="1"/>
    <cellStyle name="Lien hypertexte" xfId="5039" builtinId="8" hidden="1"/>
    <cellStyle name="Lien hypertexte" xfId="5041" builtinId="8" hidden="1"/>
    <cellStyle name="Lien hypertexte" xfId="5043" builtinId="8" hidden="1"/>
    <cellStyle name="Lien hypertexte" xfId="5045" builtinId="8" hidden="1"/>
    <cellStyle name="Lien hypertexte" xfId="5047" builtinId="8" hidden="1"/>
    <cellStyle name="Lien hypertexte" xfId="5049" builtinId="8" hidden="1"/>
    <cellStyle name="Lien hypertexte" xfId="5051" builtinId="8" hidden="1"/>
    <cellStyle name="Lien hypertexte" xfId="5053" builtinId="8" hidden="1"/>
    <cellStyle name="Lien hypertexte" xfId="5055" builtinId="8" hidden="1"/>
    <cellStyle name="Lien hypertexte" xfId="5057" builtinId="8" hidden="1"/>
    <cellStyle name="Lien hypertexte" xfId="5059" builtinId="8" hidden="1"/>
    <cellStyle name="Lien hypertexte" xfId="5061" builtinId="8" hidden="1"/>
    <cellStyle name="Lien hypertexte" xfId="5063" builtinId="8" hidden="1"/>
    <cellStyle name="Lien hypertexte" xfId="5065" builtinId="8" hidden="1"/>
    <cellStyle name="Lien hypertexte" xfId="5067" builtinId="8" hidden="1"/>
    <cellStyle name="Lien hypertexte" xfId="5069" builtinId="8" hidden="1"/>
    <cellStyle name="Lien hypertexte" xfId="5071" builtinId="8" hidden="1"/>
    <cellStyle name="Lien hypertexte" xfId="5073" builtinId="8" hidden="1"/>
    <cellStyle name="Lien hypertexte" xfId="5075" builtinId="8" hidden="1"/>
    <cellStyle name="Lien hypertexte" xfId="5077" builtinId="8" hidden="1"/>
    <cellStyle name="Lien hypertexte" xfId="5079" builtinId="8" hidden="1"/>
    <cellStyle name="Lien hypertexte" xfId="5081" builtinId="8" hidden="1"/>
    <cellStyle name="Lien hypertexte" xfId="5083" builtinId="8" hidden="1"/>
    <cellStyle name="Lien hypertexte" xfId="5085" builtinId="8" hidden="1"/>
    <cellStyle name="Lien hypertexte" xfId="5087" builtinId="8" hidden="1"/>
    <cellStyle name="Lien hypertexte" xfId="5089" builtinId="8" hidden="1"/>
    <cellStyle name="Lien hypertexte" xfId="5091" builtinId="8" hidden="1"/>
    <cellStyle name="Lien hypertexte" xfId="5093" builtinId="8" hidden="1"/>
    <cellStyle name="Lien hypertexte" xfId="5095" builtinId="8" hidden="1"/>
    <cellStyle name="Lien hypertexte" xfId="5097" builtinId="8" hidden="1"/>
    <cellStyle name="Lien hypertexte" xfId="5099" builtinId="8" hidden="1"/>
    <cellStyle name="Lien hypertexte" xfId="5101" builtinId="8" hidden="1"/>
    <cellStyle name="Lien hypertexte" xfId="5103" builtinId="8" hidden="1"/>
    <cellStyle name="Lien hypertexte" xfId="5105" builtinId="8" hidden="1"/>
    <cellStyle name="Lien hypertexte" xfId="5107" builtinId="8" hidden="1"/>
    <cellStyle name="Lien hypertexte" xfId="5109" builtinId="8" hidden="1"/>
    <cellStyle name="Lien hypertexte" xfId="5111" builtinId="8" hidden="1"/>
    <cellStyle name="Lien hypertexte" xfId="5113" builtinId="8" hidden="1"/>
    <cellStyle name="Lien hypertexte" xfId="5115" builtinId="8" hidden="1"/>
    <cellStyle name="Lien hypertexte" xfId="5117" builtinId="8" hidden="1"/>
    <cellStyle name="Lien hypertexte" xfId="5119" builtinId="8" hidden="1"/>
    <cellStyle name="Lien hypertexte" xfId="5121" builtinId="8" hidden="1"/>
    <cellStyle name="Lien hypertexte" xfId="5123" builtinId="8" hidden="1"/>
    <cellStyle name="Lien hypertexte" xfId="5125" builtinId="8" hidden="1"/>
    <cellStyle name="Lien hypertexte" xfId="5127" builtinId="8" hidden="1"/>
    <cellStyle name="Lien hypertexte" xfId="5129" builtinId="8" hidden="1"/>
    <cellStyle name="Lien hypertexte" xfId="5131" builtinId="8" hidden="1"/>
    <cellStyle name="Lien hypertexte" xfId="5133" builtinId="8" hidden="1"/>
    <cellStyle name="Lien hypertexte" xfId="5135" builtinId="8" hidden="1"/>
    <cellStyle name="Lien hypertexte" xfId="5137" builtinId="8" hidden="1"/>
    <cellStyle name="Lien hypertexte" xfId="5139" builtinId="8" hidden="1"/>
    <cellStyle name="Lien hypertexte" xfId="5141" builtinId="8" hidden="1"/>
    <cellStyle name="Lien hypertexte" xfId="5143" builtinId="8" hidden="1"/>
    <cellStyle name="Lien hypertexte" xfId="5145" builtinId="8" hidden="1"/>
    <cellStyle name="Lien hypertexte" xfId="5147" builtinId="8" hidden="1"/>
    <cellStyle name="Lien hypertexte" xfId="5149" builtinId="8" hidden="1"/>
    <cellStyle name="Lien hypertexte" xfId="5151" builtinId="8" hidden="1"/>
    <cellStyle name="Lien hypertexte" xfId="5153" builtinId="8" hidden="1"/>
    <cellStyle name="Lien hypertexte" xfId="5155" builtinId="8" hidden="1"/>
    <cellStyle name="Lien hypertexte" xfId="5157" builtinId="8" hidden="1"/>
    <cellStyle name="Lien hypertexte" xfId="5159" builtinId="8" hidden="1"/>
    <cellStyle name="Lien hypertexte" xfId="5161" builtinId="8" hidden="1"/>
    <cellStyle name="Lien hypertexte" xfId="5163" builtinId="8" hidden="1"/>
    <cellStyle name="Lien hypertexte" xfId="5165" builtinId="8" hidden="1"/>
    <cellStyle name="Lien hypertexte" xfId="5167" builtinId="8" hidden="1"/>
    <cellStyle name="Lien hypertexte" xfId="5169" builtinId="8" hidden="1"/>
    <cellStyle name="Lien hypertexte" xfId="5171" builtinId="8" hidden="1"/>
    <cellStyle name="Lien hypertexte" xfId="5173" builtinId="8" hidden="1"/>
    <cellStyle name="Lien hypertexte" xfId="5175" builtinId="8" hidden="1"/>
    <cellStyle name="Lien hypertexte" xfId="5177" builtinId="8" hidden="1"/>
    <cellStyle name="Lien hypertexte" xfId="5179" builtinId="8" hidden="1"/>
    <cellStyle name="Lien hypertexte" xfId="5181" builtinId="8" hidden="1"/>
    <cellStyle name="Lien hypertexte" xfId="5183" builtinId="8" hidden="1"/>
    <cellStyle name="Lien hypertexte" xfId="5185" builtinId="8" hidden="1"/>
    <cellStyle name="Lien hypertexte" xfId="5187" builtinId="8" hidden="1"/>
    <cellStyle name="Lien hypertexte" xfId="5189" builtinId="8" hidden="1"/>
    <cellStyle name="Lien hypertexte" xfId="5191" builtinId="8" hidden="1"/>
    <cellStyle name="Lien hypertexte" xfId="5193" builtinId="8" hidden="1"/>
    <cellStyle name="Lien hypertexte" xfId="5195" builtinId="8" hidden="1"/>
    <cellStyle name="Lien hypertexte" xfId="5197" builtinId="8" hidden="1"/>
    <cellStyle name="Lien hypertexte" xfId="5199" builtinId="8" hidden="1"/>
    <cellStyle name="Lien hypertexte" xfId="5201" builtinId="8" hidden="1"/>
    <cellStyle name="Lien hypertexte" xfId="5203" builtinId="8" hidden="1"/>
    <cellStyle name="Lien hypertexte" xfId="5205" builtinId="8" hidden="1"/>
    <cellStyle name="Lien hypertexte" xfId="5207" builtinId="8" hidden="1"/>
    <cellStyle name="Lien hypertexte" xfId="5209" builtinId="8" hidden="1"/>
    <cellStyle name="Lien hypertexte" xfId="5211" builtinId="8" hidden="1"/>
    <cellStyle name="Lien hypertexte" xfId="5213" builtinId="8" hidden="1"/>
    <cellStyle name="Lien hypertexte" xfId="5215" builtinId="8" hidden="1"/>
    <cellStyle name="Lien hypertexte" xfId="5217" builtinId="8" hidden="1"/>
    <cellStyle name="Lien hypertexte" xfId="5219" builtinId="8" hidden="1"/>
    <cellStyle name="Lien hypertexte" xfId="5221" builtinId="8" hidden="1"/>
    <cellStyle name="Lien hypertexte" xfId="5223" builtinId="8" hidden="1"/>
    <cellStyle name="Lien hypertexte" xfId="5225" builtinId="8" hidden="1"/>
    <cellStyle name="Lien hypertexte" xfId="5227" builtinId="8" hidden="1"/>
    <cellStyle name="Lien hypertexte" xfId="5229" builtinId="8" hidden="1"/>
    <cellStyle name="Lien hypertexte" xfId="5231" builtinId="8" hidden="1"/>
    <cellStyle name="Lien hypertexte" xfId="5233" builtinId="8" hidden="1"/>
    <cellStyle name="Lien hypertexte" xfId="5235" builtinId="8" hidden="1"/>
    <cellStyle name="Lien hypertexte" xfId="5237" builtinId="8" hidden="1"/>
    <cellStyle name="Lien hypertexte" xfId="5239" builtinId="8" hidden="1"/>
    <cellStyle name="Lien hypertexte" xfId="5241" builtinId="8" hidden="1"/>
    <cellStyle name="Lien hypertexte" xfId="5243" builtinId="8" hidden="1"/>
    <cellStyle name="Lien hypertexte" xfId="5245" builtinId="8" hidden="1"/>
    <cellStyle name="Lien hypertexte" xfId="5247" builtinId="8" hidden="1"/>
    <cellStyle name="Lien hypertexte" xfId="5249" builtinId="8" hidden="1"/>
    <cellStyle name="Lien hypertexte" xfId="5251" builtinId="8" hidden="1"/>
    <cellStyle name="Lien hypertexte" xfId="5253" builtinId="8" hidden="1"/>
    <cellStyle name="Lien hypertexte" xfId="5255" builtinId="8" hidden="1"/>
    <cellStyle name="Lien hypertexte" xfId="5257" builtinId="8" hidden="1"/>
    <cellStyle name="Lien hypertexte" xfId="5259" builtinId="8" hidden="1"/>
    <cellStyle name="Lien hypertexte" xfId="5261" builtinId="8" hidden="1"/>
    <cellStyle name="Lien hypertexte" xfId="5263" builtinId="8" hidden="1"/>
    <cellStyle name="Lien hypertexte" xfId="5265" builtinId="8" hidden="1"/>
    <cellStyle name="Lien hypertexte" xfId="5267" builtinId="8" hidden="1"/>
    <cellStyle name="Lien hypertexte" xfId="5269" builtinId="8" hidden="1"/>
    <cellStyle name="Lien hypertexte" xfId="5271" builtinId="8" hidden="1"/>
    <cellStyle name="Lien hypertexte" xfId="5273" builtinId="8" hidden="1"/>
    <cellStyle name="Lien hypertexte" xfId="5275" builtinId="8" hidden="1"/>
    <cellStyle name="Lien hypertexte" xfId="5277" builtinId="8" hidden="1"/>
    <cellStyle name="Lien hypertexte" xfId="5279" builtinId="8" hidden="1"/>
    <cellStyle name="Lien hypertexte" xfId="5281" builtinId="8" hidden="1"/>
    <cellStyle name="Lien hypertexte" xfId="5283" builtinId="8" hidden="1"/>
    <cellStyle name="Lien hypertexte" xfId="5285" builtinId="8" hidden="1"/>
    <cellStyle name="Lien hypertexte" xfId="5287" builtinId="8" hidden="1"/>
    <cellStyle name="Lien hypertexte" xfId="5289" builtinId="8" hidden="1"/>
    <cellStyle name="Lien hypertexte" xfId="5291" builtinId="8" hidden="1"/>
    <cellStyle name="Lien hypertexte" xfId="5293" builtinId="8" hidden="1"/>
    <cellStyle name="Lien hypertexte" xfId="5295" builtinId="8" hidden="1"/>
    <cellStyle name="Lien hypertexte" xfId="5297" builtinId="8" hidden="1"/>
    <cellStyle name="Lien hypertexte" xfId="5299" builtinId="8" hidden="1"/>
    <cellStyle name="Lien hypertexte" xfId="5301" builtinId="8" hidden="1"/>
    <cellStyle name="Lien hypertexte" xfId="5303" builtinId="8" hidden="1"/>
    <cellStyle name="Lien hypertexte" xfId="5305" builtinId="8" hidden="1"/>
    <cellStyle name="Lien hypertexte" xfId="5307" builtinId="8" hidden="1"/>
    <cellStyle name="Lien hypertexte" xfId="5309" builtinId="8" hidden="1"/>
    <cellStyle name="Lien hypertexte" xfId="5311" builtinId="8" hidden="1"/>
    <cellStyle name="Lien hypertexte" xfId="5313" builtinId="8" hidden="1"/>
    <cellStyle name="Lien hypertexte" xfId="5315" builtinId="8" hidden="1"/>
    <cellStyle name="Lien hypertexte" xfId="5317" builtinId="8" hidden="1"/>
    <cellStyle name="Lien hypertexte" xfId="5319" builtinId="8" hidden="1"/>
    <cellStyle name="Lien hypertexte" xfId="5321" builtinId="8" hidden="1"/>
    <cellStyle name="Lien hypertexte" xfId="5323" builtinId="8" hidden="1"/>
    <cellStyle name="Lien hypertexte" xfId="5325" builtinId="8" hidden="1"/>
    <cellStyle name="Lien hypertexte" xfId="5327" builtinId="8" hidden="1"/>
    <cellStyle name="Lien hypertexte" xfId="5329" builtinId="8" hidden="1"/>
    <cellStyle name="Lien hypertexte" xfId="5331" builtinId="8" hidden="1"/>
    <cellStyle name="Lien hypertexte" xfId="5333" builtinId="8" hidden="1"/>
    <cellStyle name="Lien hypertexte" xfId="5335" builtinId="8" hidden="1"/>
    <cellStyle name="Lien hypertexte" xfId="5337" builtinId="8" hidden="1"/>
    <cellStyle name="Lien hypertexte" xfId="5339" builtinId="8" hidden="1"/>
    <cellStyle name="Lien hypertexte" xfId="5341" builtinId="8" hidden="1"/>
    <cellStyle name="Lien hypertexte" xfId="5343" builtinId="8" hidden="1"/>
    <cellStyle name="Lien hypertexte" xfId="5345" builtinId="8" hidden="1"/>
    <cellStyle name="Lien hypertexte" xfId="5347" builtinId="8" hidden="1"/>
    <cellStyle name="Lien hypertexte" xfId="5349" builtinId="8" hidden="1"/>
    <cellStyle name="Lien hypertexte" xfId="5351" builtinId="8" hidden="1"/>
    <cellStyle name="Lien hypertexte" xfId="5353" builtinId="8" hidden="1"/>
    <cellStyle name="Lien hypertexte" xfId="5355" builtinId="8" hidden="1"/>
    <cellStyle name="Lien hypertexte" xfId="5357" builtinId="8" hidden="1"/>
    <cellStyle name="Lien hypertexte" xfId="5359" builtinId="8" hidden="1"/>
    <cellStyle name="Lien hypertexte" xfId="5361" builtinId="8" hidden="1"/>
    <cellStyle name="Lien hypertexte" xfId="5363" builtinId="8" hidden="1"/>
    <cellStyle name="Lien hypertexte" xfId="5365" builtinId="8" hidden="1"/>
    <cellStyle name="Lien hypertexte" xfId="5367" builtinId="8" hidden="1"/>
    <cellStyle name="Lien hypertexte" xfId="5369" builtinId="8" hidden="1"/>
    <cellStyle name="Lien hypertexte" xfId="5371" builtinId="8" hidden="1"/>
    <cellStyle name="Lien hypertexte" xfId="5373" builtinId="8" hidden="1"/>
    <cellStyle name="Lien hypertexte" xfId="5375" builtinId="8" hidden="1"/>
    <cellStyle name="Lien hypertexte" xfId="5377" builtinId="8" hidden="1"/>
    <cellStyle name="Lien hypertexte" xfId="5379" builtinId="8" hidden="1"/>
    <cellStyle name="Lien hypertexte" xfId="5381" builtinId="8" hidden="1"/>
    <cellStyle name="Lien hypertexte" xfId="5383" builtinId="8" hidden="1"/>
    <cellStyle name="Lien hypertexte" xfId="5385" builtinId="8" hidden="1"/>
    <cellStyle name="Lien hypertexte" xfId="5387" builtinId="8" hidden="1"/>
    <cellStyle name="Lien hypertexte" xfId="5389" builtinId="8" hidden="1"/>
    <cellStyle name="Lien hypertexte" xfId="5391" builtinId="8" hidden="1"/>
    <cellStyle name="Lien hypertexte" xfId="5393" builtinId="8" hidden="1"/>
    <cellStyle name="Lien hypertexte" xfId="5395" builtinId="8" hidden="1"/>
    <cellStyle name="Lien hypertexte" xfId="5397" builtinId="8" hidden="1"/>
    <cellStyle name="Lien hypertexte" xfId="5399" builtinId="8" hidden="1"/>
    <cellStyle name="Lien hypertexte" xfId="5401" builtinId="8" hidden="1"/>
    <cellStyle name="Lien hypertexte" xfId="5403" builtinId="8" hidden="1"/>
    <cellStyle name="Lien hypertexte" xfId="5405" builtinId="8" hidden="1"/>
    <cellStyle name="Lien hypertexte" xfId="5407" builtinId="8" hidden="1"/>
    <cellStyle name="Lien hypertexte" xfId="5409" builtinId="8" hidden="1"/>
    <cellStyle name="Lien hypertexte" xfId="5411" builtinId="8" hidden="1"/>
    <cellStyle name="Lien hypertexte" xfId="5413" builtinId="8" hidden="1"/>
    <cellStyle name="Lien hypertexte" xfId="5415" builtinId="8" hidden="1"/>
    <cellStyle name="Lien hypertexte" xfId="5417" builtinId="8" hidden="1"/>
    <cellStyle name="Lien hypertexte" xfId="5419" builtinId="8" hidden="1"/>
    <cellStyle name="Lien hypertexte" xfId="5421" builtinId="8" hidden="1"/>
    <cellStyle name="Lien hypertexte" xfId="5423" builtinId="8" hidden="1"/>
    <cellStyle name="Lien hypertexte" xfId="5425" builtinId="8" hidden="1"/>
    <cellStyle name="Lien hypertexte" xfId="5427" builtinId="8" hidden="1"/>
    <cellStyle name="Lien hypertexte" xfId="5429" builtinId="8" hidden="1"/>
    <cellStyle name="Lien hypertexte" xfId="5431" builtinId="8" hidden="1"/>
    <cellStyle name="Lien hypertexte" xfId="5433" builtinId="8" hidden="1"/>
    <cellStyle name="Lien hypertexte" xfId="5435" builtinId="8" hidden="1"/>
    <cellStyle name="Lien hypertexte" xfId="5437" builtinId="8" hidden="1"/>
    <cellStyle name="Lien hypertexte" xfId="5439" builtinId="8" hidden="1"/>
    <cellStyle name="Lien hypertexte" xfId="5441" builtinId="8" hidden="1"/>
    <cellStyle name="Lien hypertexte" xfId="5443" builtinId="8" hidden="1"/>
    <cellStyle name="Lien hypertexte" xfId="5445" builtinId="8" hidden="1"/>
    <cellStyle name="Lien hypertexte" xfId="5447" builtinId="8" hidden="1"/>
    <cellStyle name="Lien hypertexte" xfId="5449" builtinId="8" hidden="1"/>
    <cellStyle name="Lien hypertexte" xfId="5451" builtinId="8" hidden="1"/>
    <cellStyle name="Lien hypertexte" xfId="5453" builtinId="8" hidden="1"/>
    <cellStyle name="Lien hypertexte" xfId="5455" builtinId="8" hidden="1"/>
    <cellStyle name="Lien hypertexte" xfId="5457" builtinId="8" hidden="1"/>
    <cellStyle name="Lien hypertexte" xfId="5459" builtinId="8" hidden="1"/>
    <cellStyle name="Lien hypertexte" xfId="5461" builtinId="8" hidden="1"/>
    <cellStyle name="Lien hypertexte" xfId="5463" builtinId="8" hidden="1"/>
    <cellStyle name="Lien hypertexte" xfId="5465" builtinId="8" hidden="1"/>
    <cellStyle name="Lien hypertexte" xfId="5467" builtinId="8" hidden="1"/>
    <cellStyle name="Lien hypertexte" xfId="5469" builtinId="8" hidden="1"/>
    <cellStyle name="Lien hypertexte" xfId="5471" builtinId="8" hidden="1"/>
    <cellStyle name="Lien hypertexte" xfId="5473" builtinId="8" hidden="1"/>
    <cellStyle name="Lien hypertexte" xfId="5475" builtinId="8" hidden="1"/>
    <cellStyle name="Lien hypertexte" xfId="5477" builtinId="8" hidden="1"/>
    <cellStyle name="Lien hypertexte" xfId="5479" builtinId="8" hidden="1"/>
    <cellStyle name="Lien hypertexte" xfId="5481" builtinId="8" hidden="1"/>
    <cellStyle name="Lien hypertexte" xfId="5483" builtinId="8" hidden="1"/>
    <cellStyle name="Lien hypertexte" xfId="5485" builtinId="8" hidden="1"/>
    <cellStyle name="Lien hypertexte" xfId="5487" builtinId="8" hidden="1"/>
    <cellStyle name="Lien hypertexte" xfId="5489" builtinId="8" hidden="1"/>
    <cellStyle name="Lien hypertexte" xfId="5491" builtinId="8" hidden="1"/>
    <cellStyle name="Lien hypertexte" xfId="5493" builtinId="8" hidden="1"/>
    <cellStyle name="Lien hypertexte" xfId="5495" builtinId="8" hidden="1"/>
    <cellStyle name="Lien hypertexte" xfId="5497" builtinId="8" hidden="1"/>
    <cellStyle name="Lien hypertexte" xfId="5499" builtinId="8" hidden="1"/>
    <cellStyle name="Lien hypertexte" xfId="5501" builtinId="8" hidden="1"/>
    <cellStyle name="Lien hypertexte" xfId="5503" builtinId="8" hidden="1"/>
    <cellStyle name="Lien hypertexte" xfId="5505" builtinId="8" hidden="1"/>
    <cellStyle name="Lien hypertexte" xfId="5507" builtinId="8" hidden="1"/>
    <cellStyle name="Lien hypertexte" xfId="5509" builtinId="8" hidden="1"/>
    <cellStyle name="Lien hypertexte" xfId="5511" builtinId="8" hidden="1"/>
    <cellStyle name="Lien hypertexte" xfId="5513" builtinId="8" hidden="1"/>
    <cellStyle name="Lien hypertexte" xfId="5515" builtinId="8" hidden="1"/>
    <cellStyle name="Lien hypertexte" xfId="5517" builtinId="8" hidden="1"/>
    <cellStyle name="Lien hypertexte" xfId="5519" builtinId="8" hidden="1"/>
    <cellStyle name="Lien hypertexte" xfId="5521" builtinId="8" hidden="1"/>
    <cellStyle name="Lien hypertexte" xfId="5523" builtinId="8" hidden="1"/>
    <cellStyle name="Lien hypertexte" xfId="5525" builtinId="8" hidden="1"/>
    <cellStyle name="Lien hypertexte" xfId="5527" builtinId="8" hidden="1"/>
    <cellStyle name="Lien hypertexte" xfId="5529" builtinId="8" hidden="1"/>
    <cellStyle name="Lien hypertexte" xfId="5531" builtinId="8" hidden="1"/>
    <cellStyle name="Lien hypertexte" xfId="5533" builtinId="8" hidden="1"/>
    <cellStyle name="Lien hypertexte" xfId="5535" builtinId="8" hidden="1"/>
    <cellStyle name="Lien hypertexte" xfId="5537" builtinId="8" hidden="1"/>
    <cellStyle name="Lien hypertexte" xfId="5539" builtinId="8" hidden="1"/>
    <cellStyle name="Lien hypertexte" xfId="5541" builtinId="8" hidden="1"/>
    <cellStyle name="Lien hypertexte" xfId="5543" builtinId="8" hidden="1"/>
    <cellStyle name="Lien hypertexte" xfId="5545" builtinId="8" hidden="1"/>
    <cellStyle name="Lien hypertexte" xfId="5547" builtinId="8" hidden="1"/>
    <cellStyle name="Lien hypertexte" xfId="5549" builtinId="8" hidden="1"/>
    <cellStyle name="Lien hypertexte" xfId="5551" builtinId="8" hidden="1"/>
    <cellStyle name="Lien hypertexte" xfId="5553" builtinId="8" hidden="1"/>
    <cellStyle name="Lien hypertexte" xfId="5555" builtinId="8" hidden="1"/>
    <cellStyle name="Lien hypertexte" xfId="5557" builtinId="8" hidden="1"/>
    <cellStyle name="Lien hypertexte" xfId="5559" builtinId="8" hidden="1"/>
    <cellStyle name="Lien hypertexte" xfId="5561" builtinId="8" hidden="1"/>
    <cellStyle name="Lien hypertexte" xfId="5563" builtinId="8" hidden="1"/>
    <cellStyle name="Lien hypertexte" xfId="5565" builtinId="8" hidden="1"/>
    <cellStyle name="Lien hypertexte" xfId="5567" builtinId="8" hidden="1"/>
    <cellStyle name="Lien hypertexte" xfId="5569" builtinId="8" hidden="1"/>
    <cellStyle name="Lien hypertexte" xfId="5571" builtinId="8" hidden="1"/>
    <cellStyle name="Lien hypertexte" xfId="5573" builtinId="8" hidden="1"/>
    <cellStyle name="Lien hypertexte" xfId="5575" builtinId="8" hidden="1"/>
    <cellStyle name="Lien hypertexte" xfId="5577" builtinId="8" hidden="1"/>
    <cellStyle name="Lien hypertexte" xfId="5579" builtinId="8" hidden="1"/>
    <cellStyle name="Lien hypertexte" xfId="5581" builtinId="8" hidden="1"/>
    <cellStyle name="Lien hypertexte" xfId="5583" builtinId="8" hidden="1"/>
    <cellStyle name="Lien hypertexte" xfId="5585" builtinId="8" hidden="1"/>
    <cellStyle name="Lien hypertexte" xfId="5587" builtinId="8" hidden="1"/>
    <cellStyle name="Lien hypertexte" xfId="5589" builtinId="8" hidden="1"/>
    <cellStyle name="Lien hypertexte" xfId="5591" builtinId="8" hidden="1"/>
    <cellStyle name="Lien hypertexte" xfId="5593" builtinId="8" hidden="1"/>
    <cellStyle name="Lien hypertexte" xfId="5595" builtinId="8" hidden="1"/>
    <cellStyle name="Lien hypertexte" xfId="5597" builtinId="8" hidden="1"/>
    <cellStyle name="Lien hypertexte" xfId="5599" builtinId="8" hidden="1"/>
    <cellStyle name="Lien hypertexte" xfId="5601" builtinId="8" hidden="1"/>
    <cellStyle name="Lien hypertexte" xfId="5603" builtinId="8" hidden="1"/>
    <cellStyle name="Lien hypertexte" xfId="5605" builtinId="8" hidden="1"/>
    <cellStyle name="Lien hypertexte" xfId="5607" builtinId="8" hidden="1"/>
    <cellStyle name="Lien hypertexte" xfId="5609" builtinId="8" hidden="1"/>
    <cellStyle name="Lien hypertexte" xfId="5611" builtinId="8" hidden="1"/>
    <cellStyle name="Lien hypertexte" xfId="5613" builtinId="8" hidden="1"/>
    <cellStyle name="Lien hypertexte" xfId="5615" builtinId="8" hidden="1"/>
    <cellStyle name="Lien hypertexte" xfId="5617" builtinId="8" hidden="1"/>
    <cellStyle name="Lien hypertexte" xfId="5619" builtinId="8" hidden="1"/>
    <cellStyle name="Lien hypertexte" xfId="5621" builtinId="8" hidden="1"/>
    <cellStyle name="Lien hypertexte" xfId="5623" builtinId="8" hidden="1"/>
    <cellStyle name="Lien hypertexte" xfId="5625" builtinId="8" hidden="1"/>
    <cellStyle name="Lien hypertexte" xfId="5627" builtinId="8" hidden="1"/>
    <cellStyle name="Lien hypertexte" xfId="5629" builtinId="8" hidden="1"/>
    <cellStyle name="Lien hypertexte" xfId="5631" builtinId="8" hidden="1"/>
    <cellStyle name="Lien hypertexte" xfId="5633" builtinId="8" hidden="1"/>
    <cellStyle name="Lien hypertexte" xfId="5635" builtinId="8" hidden="1"/>
    <cellStyle name="Lien hypertexte" xfId="5637" builtinId="8" hidden="1"/>
    <cellStyle name="Lien hypertexte" xfId="5639" builtinId="8" hidden="1"/>
    <cellStyle name="Lien hypertexte" xfId="5641" builtinId="8" hidden="1"/>
    <cellStyle name="Lien hypertexte" xfId="5643" builtinId="8" hidden="1"/>
    <cellStyle name="Lien hypertexte" xfId="5645" builtinId="8" hidden="1"/>
    <cellStyle name="Lien hypertexte" xfId="5647" builtinId="8" hidden="1"/>
    <cellStyle name="Lien hypertexte" xfId="5649" builtinId="8" hidden="1"/>
    <cellStyle name="Lien hypertexte" xfId="5651" builtinId="8" hidden="1"/>
    <cellStyle name="Lien hypertexte" xfId="5653" builtinId="8" hidden="1"/>
    <cellStyle name="Lien hypertexte" xfId="5655" builtinId="8" hidden="1"/>
    <cellStyle name="Lien hypertexte" xfId="5657" builtinId="8" hidden="1"/>
    <cellStyle name="Lien hypertexte" xfId="5659" builtinId="8" hidden="1"/>
    <cellStyle name="Lien hypertexte" xfId="5661" builtinId="8" hidden="1"/>
    <cellStyle name="Lien hypertexte" xfId="5663" builtinId="8" hidden="1"/>
    <cellStyle name="Lien hypertexte" xfId="5665" builtinId="8" hidden="1"/>
    <cellStyle name="Lien hypertexte" xfId="5667" builtinId="8" hidden="1"/>
    <cellStyle name="Lien hypertexte" xfId="5669" builtinId="8" hidden="1"/>
    <cellStyle name="Lien hypertexte" xfId="5671" builtinId="8" hidden="1"/>
    <cellStyle name="Lien hypertexte" xfId="5673" builtinId="8" hidden="1"/>
    <cellStyle name="Lien hypertexte" xfId="5675" builtinId="8" hidden="1"/>
    <cellStyle name="Lien hypertexte" xfId="5677" builtinId="8" hidden="1"/>
    <cellStyle name="Lien hypertexte" xfId="5679" builtinId="8" hidden="1"/>
    <cellStyle name="Lien hypertexte" xfId="5681" builtinId="8" hidden="1"/>
    <cellStyle name="Lien hypertexte" xfId="5683" builtinId="8" hidden="1"/>
    <cellStyle name="Lien hypertexte" xfId="5685" builtinId="8" hidden="1"/>
    <cellStyle name="Lien hypertexte" xfId="5687" builtinId="8" hidden="1"/>
    <cellStyle name="Lien hypertexte" xfId="5689" builtinId="8" hidden="1"/>
    <cellStyle name="Lien hypertexte" xfId="5691" builtinId="8" hidden="1"/>
    <cellStyle name="Lien hypertexte" xfId="5693" builtinId="8" hidden="1"/>
    <cellStyle name="Lien hypertexte" xfId="5695" builtinId="8" hidden="1"/>
    <cellStyle name="Lien hypertexte" xfId="5697" builtinId="8" hidden="1"/>
    <cellStyle name="Lien hypertexte" xfId="5699" builtinId="8" hidden="1"/>
    <cellStyle name="Lien hypertexte" xfId="5701" builtinId="8" hidden="1"/>
    <cellStyle name="Lien hypertexte" xfId="5703" builtinId="8" hidden="1"/>
    <cellStyle name="Lien hypertexte" xfId="5705" builtinId="8" hidden="1"/>
    <cellStyle name="Lien hypertexte" xfId="5707" builtinId="8" hidden="1"/>
    <cellStyle name="Lien hypertexte" xfId="5709" builtinId="8" hidden="1"/>
    <cellStyle name="Lien hypertexte" xfId="5711" builtinId="8" hidden="1"/>
    <cellStyle name="Lien hypertexte" xfId="5713" builtinId="8" hidden="1"/>
    <cellStyle name="Lien hypertexte" xfId="5715" builtinId="8" hidden="1"/>
    <cellStyle name="Lien hypertexte" xfId="5717" builtinId="8" hidden="1"/>
    <cellStyle name="Lien hypertexte" xfId="5719" builtinId="8" hidden="1"/>
    <cellStyle name="Lien hypertexte" xfId="5721" builtinId="8" hidden="1"/>
    <cellStyle name="Lien hypertexte" xfId="5723" builtinId="8" hidden="1"/>
    <cellStyle name="Lien hypertexte" xfId="5725" builtinId="8" hidden="1"/>
    <cellStyle name="Lien hypertexte" xfId="5727" builtinId="8" hidden="1"/>
    <cellStyle name="Lien hypertexte" xfId="5729" builtinId="8" hidden="1"/>
    <cellStyle name="Lien hypertexte" xfId="5731" builtinId="8" hidden="1"/>
    <cellStyle name="Lien hypertexte" xfId="5733" builtinId="8" hidden="1"/>
    <cellStyle name="Lien hypertexte" xfId="5735" builtinId="8" hidden="1"/>
    <cellStyle name="Lien hypertexte" xfId="5737" builtinId="8" hidden="1"/>
    <cellStyle name="Lien hypertexte" xfId="5739" builtinId="8" hidden="1"/>
    <cellStyle name="Lien hypertexte" xfId="5741" builtinId="8" hidden="1"/>
    <cellStyle name="Lien hypertexte" xfId="5743" builtinId="8" hidden="1"/>
    <cellStyle name="Lien hypertexte" xfId="5745" builtinId="8" hidden="1"/>
    <cellStyle name="Lien hypertexte" xfId="5747" builtinId="8" hidden="1"/>
    <cellStyle name="Lien hypertexte" xfId="5749" builtinId="8" hidden="1"/>
    <cellStyle name="Lien hypertexte" xfId="5751" builtinId="8" hidden="1"/>
    <cellStyle name="Lien hypertexte" xfId="5753" builtinId="8" hidden="1"/>
    <cellStyle name="Lien hypertexte" xfId="5755" builtinId="8" hidden="1"/>
    <cellStyle name="Lien hypertexte" xfId="5757" builtinId="8" hidden="1"/>
    <cellStyle name="Lien hypertexte" xfId="5759" builtinId="8" hidden="1"/>
    <cellStyle name="Lien hypertexte" xfId="5761" builtinId="8" hidden="1"/>
    <cellStyle name="Lien hypertexte" xfId="5763" builtinId="8" hidden="1"/>
    <cellStyle name="Lien hypertexte" xfId="5765" builtinId="8" hidden="1"/>
    <cellStyle name="Lien hypertexte" xfId="5767" builtinId="8" hidden="1"/>
    <cellStyle name="Lien hypertexte" xfId="5769" builtinId="8" hidden="1"/>
    <cellStyle name="Lien hypertexte" xfId="5771" builtinId="8" hidden="1"/>
    <cellStyle name="Lien hypertexte" xfId="5773" builtinId="8" hidden="1"/>
    <cellStyle name="Lien hypertexte" xfId="5775" builtinId="8" hidden="1"/>
    <cellStyle name="Lien hypertexte" xfId="5777" builtinId="8" hidden="1"/>
    <cellStyle name="Lien hypertexte" xfId="5779" builtinId="8" hidden="1"/>
    <cellStyle name="Lien hypertexte" xfId="5781" builtinId="8" hidden="1"/>
    <cellStyle name="Lien hypertexte" xfId="5783" builtinId="8" hidden="1"/>
    <cellStyle name="Lien hypertexte" xfId="5785" builtinId="8" hidden="1"/>
    <cellStyle name="Lien hypertexte" xfId="5787" builtinId="8" hidden="1"/>
    <cellStyle name="Lien hypertexte" xfId="5789" builtinId="8" hidden="1"/>
    <cellStyle name="Lien hypertexte" xfId="5791" builtinId="8" hidden="1"/>
    <cellStyle name="Lien hypertexte" xfId="5793" builtinId="8" hidden="1"/>
    <cellStyle name="Lien hypertexte" xfId="5795" builtinId="8" hidden="1"/>
    <cellStyle name="Lien hypertexte" xfId="5797" builtinId="8" hidden="1"/>
    <cellStyle name="Lien hypertexte" xfId="5799" builtinId="8" hidden="1"/>
    <cellStyle name="Lien hypertexte" xfId="5801" builtinId="8" hidden="1"/>
    <cellStyle name="Lien hypertexte" xfId="5803" builtinId="8" hidden="1"/>
    <cellStyle name="Lien hypertexte" xfId="5805" builtinId="8" hidden="1"/>
    <cellStyle name="Lien hypertexte" xfId="5807" builtinId="8" hidden="1"/>
    <cellStyle name="Lien hypertexte" xfId="5809" builtinId="8" hidden="1"/>
    <cellStyle name="Lien hypertexte" xfId="5811" builtinId="8" hidden="1"/>
    <cellStyle name="Lien hypertexte" xfId="5813" builtinId="8" hidden="1"/>
    <cellStyle name="Lien hypertexte" xfId="5815" builtinId="8" hidden="1"/>
    <cellStyle name="Lien hypertexte" xfId="5817" builtinId="8" hidden="1"/>
    <cellStyle name="Lien hypertexte" xfId="5819" builtinId="8" hidden="1"/>
    <cellStyle name="Lien hypertexte" xfId="5821" builtinId="8" hidden="1"/>
    <cellStyle name="Lien hypertexte" xfId="5823" builtinId="8" hidden="1"/>
    <cellStyle name="Lien hypertexte" xfId="5825" builtinId="8" hidden="1"/>
    <cellStyle name="Lien hypertexte" xfId="5827" builtinId="8" hidden="1"/>
    <cellStyle name="Lien hypertexte" xfId="5829" builtinId="8" hidden="1"/>
    <cellStyle name="Lien hypertexte" xfId="5831" builtinId="8" hidden="1"/>
    <cellStyle name="Lien hypertexte" xfId="5833" builtinId="8" hidden="1"/>
    <cellStyle name="Lien hypertexte" xfId="5835" builtinId="8" hidden="1"/>
    <cellStyle name="Lien hypertexte" xfId="5837" builtinId="8" hidden="1"/>
    <cellStyle name="Lien hypertexte" xfId="5839" builtinId="8" hidden="1"/>
    <cellStyle name="Lien hypertexte" xfId="5841" builtinId="8" hidden="1"/>
    <cellStyle name="Lien hypertexte" xfId="5843" builtinId="8" hidden="1"/>
    <cellStyle name="Lien hypertexte" xfId="5845" builtinId="8" hidden="1"/>
    <cellStyle name="Lien hypertexte" xfId="5847" builtinId="8" hidden="1"/>
    <cellStyle name="Lien hypertexte" xfId="5849" builtinId="8" hidden="1"/>
    <cellStyle name="Lien hypertexte" xfId="5851" builtinId="8" hidden="1"/>
    <cellStyle name="Lien hypertexte" xfId="5853" builtinId="8" hidden="1"/>
    <cellStyle name="Lien hypertexte" xfId="5855" builtinId="8" hidden="1"/>
    <cellStyle name="Lien hypertexte" xfId="5857" builtinId="8" hidden="1"/>
    <cellStyle name="Lien hypertexte" xfId="5859" builtinId="8" hidden="1"/>
    <cellStyle name="Lien hypertexte" xfId="5861" builtinId="8" hidden="1"/>
    <cellStyle name="Lien hypertexte" xfId="5863" builtinId="8" hidden="1"/>
    <cellStyle name="Lien hypertexte" xfId="5865" builtinId="8" hidden="1"/>
    <cellStyle name="Lien hypertexte" xfId="5867" builtinId="8" hidden="1"/>
    <cellStyle name="Lien hypertexte" xfId="5869" builtinId="8" hidden="1"/>
    <cellStyle name="Lien hypertexte" xfId="5871" builtinId="8" hidden="1"/>
    <cellStyle name="Lien hypertexte" xfId="5873" builtinId="8" hidden="1"/>
    <cellStyle name="Lien hypertexte" xfId="5875" builtinId="8" hidden="1"/>
    <cellStyle name="Lien hypertexte" xfId="5877" builtinId="8" hidden="1"/>
    <cellStyle name="Lien hypertexte" xfId="5879" builtinId="8" hidden="1"/>
    <cellStyle name="Lien hypertexte" xfId="5881" builtinId="8" hidden="1"/>
    <cellStyle name="Lien hypertexte" xfId="5883" builtinId="8" hidden="1"/>
    <cellStyle name="Lien hypertexte" xfId="5885" builtinId="8" hidden="1"/>
    <cellStyle name="Lien hypertexte" xfId="5887" builtinId="8" hidden="1"/>
    <cellStyle name="Lien hypertexte" xfId="5889" builtinId="8" hidden="1"/>
    <cellStyle name="Lien hypertexte" xfId="5891" builtinId="8" hidden="1"/>
    <cellStyle name="Lien hypertexte" xfId="5893" builtinId="8" hidden="1"/>
    <cellStyle name="Lien hypertexte" xfId="5895" builtinId="8" hidden="1"/>
    <cellStyle name="Lien hypertexte" xfId="5897" builtinId="8" hidden="1"/>
    <cellStyle name="Lien hypertexte" xfId="5899" builtinId="8" hidden="1"/>
    <cellStyle name="Lien hypertexte" xfId="5901" builtinId="8" hidden="1"/>
    <cellStyle name="Lien hypertexte" xfId="5903" builtinId="8" hidden="1"/>
    <cellStyle name="Lien hypertexte" xfId="5905" builtinId="8" hidden="1"/>
    <cellStyle name="Lien hypertexte" xfId="5907" builtinId="8" hidden="1"/>
    <cellStyle name="Lien hypertexte" xfId="5909" builtinId="8" hidden="1"/>
    <cellStyle name="Lien hypertexte" xfId="5911" builtinId="8" hidden="1"/>
    <cellStyle name="Lien hypertexte" xfId="5913" builtinId="8" hidden="1"/>
    <cellStyle name="Lien hypertexte" xfId="5915" builtinId="8" hidden="1"/>
    <cellStyle name="Lien hypertexte" xfId="5917" builtinId="8" hidden="1"/>
    <cellStyle name="Lien hypertexte" xfId="5919" builtinId="8" hidden="1"/>
    <cellStyle name="Lien hypertexte" xfId="5921" builtinId="8" hidden="1"/>
    <cellStyle name="Lien hypertexte" xfId="5923" builtinId="8" hidden="1"/>
    <cellStyle name="Lien hypertexte" xfId="5925" builtinId="8" hidden="1"/>
    <cellStyle name="Lien hypertexte" xfId="5927" builtinId="8" hidden="1"/>
    <cellStyle name="Lien hypertexte" xfId="5929" builtinId="8" hidden="1"/>
    <cellStyle name="Lien hypertexte" xfId="5931" builtinId="8" hidden="1"/>
    <cellStyle name="Lien hypertexte" xfId="5933" builtinId="8" hidden="1"/>
    <cellStyle name="Lien hypertexte" xfId="5935" builtinId="8" hidden="1"/>
    <cellStyle name="Lien hypertexte" xfId="5937" builtinId="8" hidden="1"/>
    <cellStyle name="Lien hypertexte" xfId="5939" builtinId="8" hidden="1"/>
    <cellStyle name="Lien hypertexte" xfId="5941" builtinId="8" hidden="1"/>
    <cellStyle name="Lien hypertexte" xfId="5943" builtinId="8" hidden="1"/>
    <cellStyle name="Lien hypertexte" xfId="5945" builtinId="8" hidden="1"/>
    <cellStyle name="Lien hypertexte" xfId="5947" builtinId="8" hidden="1"/>
    <cellStyle name="Lien hypertexte" xfId="5949" builtinId="8" hidden="1"/>
    <cellStyle name="Lien hypertexte" xfId="5951" builtinId="8" hidden="1"/>
    <cellStyle name="Lien hypertexte" xfId="5953" builtinId="8" hidden="1"/>
    <cellStyle name="Lien hypertexte" xfId="5955" builtinId="8" hidden="1"/>
    <cellStyle name="Lien hypertexte" xfId="5957" builtinId="8" hidden="1"/>
    <cellStyle name="Lien hypertexte" xfId="5959" builtinId="8" hidden="1"/>
    <cellStyle name="Lien hypertexte" xfId="5961" builtinId="8" hidden="1"/>
    <cellStyle name="Lien hypertexte" xfId="5963" builtinId="8" hidden="1"/>
    <cellStyle name="Lien hypertexte" xfId="5965" builtinId="8" hidden="1"/>
    <cellStyle name="Lien hypertexte" xfId="5967" builtinId="8" hidden="1"/>
    <cellStyle name="Lien hypertexte" xfId="5969" builtinId="8" hidden="1"/>
    <cellStyle name="Lien hypertexte" xfId="5971" builtinId="8" hidden="1"/>
    <cellStyle name="Lien hypertexte" xfId="5973" builtinId="8" hidden="1"/>
    <cellStyle name="Lien hypertexte" xfId="5975" builtinId="8" hidden="1"/>
    <cellStyle name="Lien hypertexte" xfId="5977" builtinId="8" hidden="1"/>
    <cellStyle name="Lien hypertexte" xfId="5979" builtinId="8" hidden="1"/>
    <cellStyle name="Lien hypertexte" xfId="5981" builtinId="8" hidden="1"/>
    <cellStyle name="Lien hypertexte" xfId="5983" builtinId="8" hidden="1"/>
    <cellStyle name="Lien hypertexte" xfId="5985" builtinId="8" hidden="1"/>
    <cellStyle name="Lien hypertexte" xfId="5987" builtinId="8" hidden="1"/>
    <cellStyle name="Lien hypertexte" xfId="5989" builtinId="8" hidden="1"/>
    <cellStyle name="Lien hypertexte" xfId="5991" builtinId="8" hidden="1"/>
    <cellStyle name="Lien hypertexte" xfId="5993" builtinId="8" hidden="1"/>
    <cellStyle name="Lien hypertexte" xfId="5995" builtinId="8" hidden="1"/>
    <cellStyle name="Lien hypertexte" xfId="5997" builtinId="8" hidden="1"/>
    <cellStyle name="Lien hypertexte" xfId="5999" builtinId="8" hidden="1"/>
    <cellStyle name="Lien hypertexte" xfId="6001" builtinId="8" hidden="1"/>
    <cellStyle name="Lien hypertexte" xfId="6003" builtinId="8" hidden="1"/>
    <cellStyle name="Lien hypertexte" xfId="6005" builtinId="8" hidden="1"/>
    <cellStyle name="Lien hypertexte" xfId="6007" builtinId="8" hidden="1"/>
    <cellStyle name="Lien hypertexte" xfId="6009" builtinId="8" hidden="1"/>
    <cellStyle name="Lien hypertexte" xfId="6011" builtinId="8" hidden="1"/>
    <cellStyle name="Lien hypertexte" xfId="6013" builtinId="8" hidden="1"/>
    <cellStyle name="Lien hypertexte" xfId="6015" builtinId="8" hidden="1"/>
    <cellStyle name="Lien hypertexte" xfId="6017" builtinId="8" hidden="1"/>
    <cellStyle name="Lien hypertexte" xfId="6019" builtinId="8" hidden="1"/>
    <cellStyle name="Lien hypertexte" xfId="6021" builtinId="8" hidden="1"/>
    <cellStyle name="Lien hypertexte" xfId="6023" builtinId="8" hidden="1"/>
    <cellStyle name="Lien hypertexte" xfId="6025" builtinId="8" hidden="1"/>
    <cellStyle name="Lien hypertexte" xfId="6027" builtinId="8" hidden="1"/>
    <cellStyle name="Lien hypertexte" xfId="6029" builtinId="8" hidden="1"/>
    <cellStyle name="Lien hypertexte" xfId="6031" builtinId="8" hidden="1"/>
    <cellStyle name="Lien hypertexte" xfId="6033" builtinId="8" hidden="1"/>
    <cellStyle name="Lien hypertexte" xfId="6035" builtinId="8" hidden="1"/>
    <cellStyle name="Lien hypertexte" xfId="6037" builtinId="8" hidden="1"/>
    <cellStyle name="Lien hypertexte" xfId="6039" builtinId="8" hidden="1"/>
    <cellStyle name="Lien hypertexte" xfId="6041" builtinId="8" hidden="1"/>
    <cellStyle name="Lien hypertexte" xfId="6043" builtinId="8" hidden="1"/>
    <cellStyle name="Lien hypertexte" xfId="6045" builtinId="8" hidden="1"/>
    <cellStyle name="Lien hypertexte" xfId="6047" builtinId="8" hidden="1"/>
    <cellStyle name="Lien hypertexte" xfId="6049" builtinId="8" hidden="1"/>
    <cellStyle name="Lien hypertexte" xfId="6051" builtinId="8" hidden="1"/>
    <cellStyle name="Lien hypertexte" xfId="6053" builtinId="8" hidden="1"/>
    <cellStyle name="Lien hypertexte" xfId="6055" builtinId="8" hidden="1"/>
    <cellStyle name="Lien hypertexte" xfId="6057" builtinId="8" hidden="1"/>
    <cellStyle name="Lien hypertexte" xfId="6059" builtinId="8" hidden="1"/>
    <cellStyle name="Lien hypertexte" xfId="6061" builtinId="8" hidden="1"/>
    <cellStyle name="Lien hypertexte" xfId="6063" builtinId="8" hidden="1"/>
    <cellStyle name="Lien hypertexte" xfId="6065" builtinId="8" hidden="1"/>
    <cellStyle name="Lien hypertexte" xfId="6067" builtinId="8" hidden="1"/>
    <cellStyle name="Lien hypertexte" xfId="6069" builtinId="8" hidden="1"/>
    <cellStyle name="Lien hypertexte" xfId="6071" builtinId="8" hidden="1"/>
    <cellStyle name="Lien hypertexte" xfId="6073" builtinId="8" hidden="1"/>
    <cellStyle name="Lien hypertexte" xfId="6075" builtinId="8" hidden="1"/>
    <cellStyle name="Lien hypertexte" xfId="6077" builtinId="8" hidden="1"/>
    <cellStyle name="Lien hypertexte" xfId="6079" builtinId="8" hidden="1"/>
    <cellStyle name="Lien hypertexte" xfId="6081" builtinId="8" hidden="1"/>
    <cellStyle name="Lien hypertexte" xfId="6083" builtinId="8" hidden="1"/>
    <cellStyle name="Lien hypertexte" xfId="6085" builtinId="8" hidden="1"/>
    <cellStyle name="Lien hypertexte" xfId="6087" builtinId="8" hidden="1"/>
    <cellStyle name="Lien hypertexte" xfId="6089" builtinId="8" hidden="1"/>
    <cellStyle name="Lien hypertexte" xfId="6091" builtinId="8" hidden="1"/>
    <cellStyle name="Lien hypertexte" xfId="6093" builtinId="8" hidden="1"/>
    <cellStyle name="Lien hypertexte" xfId="6095" builtinId="8" hidden="1"/>
    <cellStyle name="Lien hypertexte" xfId="6097" builtinId="8" hidden="1"/>
    <cellStyle name="Lien hypertexte" xfId="6099" builtinId="8" hidden="1"/>
    <cellStyle name="Lien hypertexte" xfId="6101" builtinId="8" hidden="1"/>
    <cellStyle name="Lien hypertexte" xfId="6103" builtinId="8" hidden="1"/>
    <cellStyle name="Lien hypertexte" xfId="6105" builtinId="8" hidden="1"/>
    <cellStyle name="Lien hypertexte" xfId="6107" builtinId="8" hidden="1"/>
    <cellStyle name="Lien hypertexte" xfId="6109" builtinId="8" hidden="1"/>
    <cellStyle name="Lien hypertexte" xfId="6111" builtinId="8" hidden="1"/>
    <cellStyle name="Lien hypertexte" xfId="6113" builtinId="8" hidden="1"/>
    <cellStyle name="Lien hypertexte" xfId="6115" builtinId="8" hidden="1"/>
    <cellStyle name="Lien hypertexte" xfId="6117" builtinId="8" hidden="1"/>
    <cellStyle name="Lien hypertexte" xfId="6119" builtinId="8" hidden="1"/>
    <cellStyle name="Lien hypertexte" xfId="6121" builtinId="8" hidden="1"/>
    <cellStyle name="Lien hypertexte" xfId="6123" builtinId="8" hidden="1"/>
    <cellStyle name="Lien hypertexte" xfId="6125" builtinId="8" hidden="1"/>
    <cellStyle name="Lien hypertexte" xfId="6127" builtinId="8" hidden="1"/>
    <cellStyle name="Lien hypertexte" xfId="6129" builtinId="8" hidden="1"/>
    <cellStyle name="Lien hypertexte" xfId="6131" builtinId="8" hidden="1"/>
    <cellStyle name="Lien hypertexte" xfId="6133" builtinId="8" hidden="1"/>
    <cellStyle name="Lien hypertexte" xfId="6135" builtinId="8" hidden="1"/>
    <cellStyle name="Lien hypertexte" xfId="6137" builtinId="8" hidden="1"/>
    <cellStyle name="Lien hypertexte" xfId="6139" builtinId="8" hidden="1"/>
    <cellStyle name="Lien hypertexte" xfId="6141" builtinId="8" hidden="1"/>
    <cellStyle name="Lien hypertexte" xfId="6143" builtinId="8" hidden="1"/>
    <cellStyle name="Lien hypertexte" xfId="6145" builtinId="8" hidden="1"/>
    <cellStyle name="Lien hypertexte" xfId="6147" builtinId="8" hidden="1"/>
    <cellStyle name="Lien hypertexte" xfId="6149" builtinId="8" hidden="1"/>
    <cellStyle name="Lien hypertexte" xfId="6151" builtinId="8" hidden="1"/>
    <cellStyle name="Lien hypertexte" xfId="6153" builtinId="8" hidden="1"/>
    <cellStyle name="Lien hypertexte" xfId="6155" builtinId="8" hidden="1"/>
    <cellStyle name="Lien hypertexte" xfId="6157" builtinId="8" hidden="1"/>
    <cellStyle name="Lien hypertexte" xfId="6159" builtinId="8" hidden="1"/>
    <cellStyle name="Lien hypertexte" xfId="6161" builtinId="8" hidden="1"/>
    <cellStyle name="Lien hypertexte" xfId="6163" builtinId="8" hidden="1"/>
    <cellStyle name="Lien hypertexte" xfId="6165" builtinId="8" hidden="1"/>
    <cellStyle name="Lien hypertexte" xfId="6167" builtinId="8" hidden="1"/>
    <cellStyle name="Lien hypertexte" xfId="6169" builtinId="8" hidden="1"/>
    <cellStyle name="Lien hypertexte" xfId="6171" builtinId="8" hidden="1"/>
    <cellStyle name="Lien hypertexte" xfId="6173" builtinId="8" hidden="1"/>
    <cellStyle name="Lien hypertexte" xfId="6175" builtinId="8" hidden="1"/>
    <cellStyle name="Lien hypertexte" xfId="6177" builtinId="8" hidden="1"/>
    <cellStyle name="Lien hypertexte" xfId="6179" builtinId="8" hidden="1"/>
    <cellStyle name="Lien hypertexte" xfId="6181" builtinId="8" hidden="1"/>
    <cellStyle name="Lien hypertexte" xfId="6183" builtinId="8" hidden="1"/>
    <cellStyle name="Lien hypertexte" xfId="6185" builtinId="8" hidden="1"/>
    <cellStyle name="Lien hypertexte" xfId="6187" builtinId="8" hidden="1"/>
    <cellStyle name="Lien hypertexte" xfId="6189" builtinId="8" hidden="1"/>
    <cellStyle name="Lien hypertexte" xfId="6191" builtinId="8" hidden="1"/>
    <cellStyle name="Lien hypertexte" xfId="6193" builtinId="8" hidden="1"/>
    <cellStyle name="Lien hypertexte" xfId="6195" builtinId="8" hidden="1"/>
    <cellStyle name="Lien hypertexte" xfId="6197" builtinId="8" hidden="1"/>
    <cellStyle name="Lien hypertexte" xfId="6199" builtinId="8" hidden="1"/>
    <cellStyle name="Lien hypertexte" xfId="6201" builtinId="8" hidden="1"/>
    <cellStyle name="Lien hypertexte" xfId="6203" builtinId="8" hidden="1"/>
    <cellStyle name="Lien hypertexte" xfId="6205" builtinId="8" hidden="1"/>
    <cellStyle name="Lien hypertexte" xfId="6207" builtinId="8" hidden="1"/>
    <cellStyle name="Lien hypertexte" xfId="6209" builtinId="8" hidden="1"/>
    <cellStyle name="Lien hypertexte" xfId="6211" builtinId="8" hidden="1"/>
    <cellStyle name="Lien hypertexte" xfId="6213" builtinId="8" hidden="1"/>
    <cellStyle name="Lien hypertexte" xfId="6215" builtinId="8" hidden="1"/>
    <cellStyle name="Lien hypertexte" xfId="6217" builtinId="8" hidden="1"/>
    <cellStyle name="Lien hypertexte" xfId="6219" builtinId="8" hidden="1"/>
    <cellStyle name="Lien hypertexte" xfId="6221" builtinId="8" hidden="1"/>
    <cellStyle name="Lien hypertexte" xfId="6223" builtinId="8" hidden="1"/>
    <cellStyle name="Lien hypertexte" xfId="6225" builtinId="8" hidden="1"/>
    <cellStyle name="Lien hypertexte" xfId="6227" builtinId="8" hidden="1"/>
    <cellStyle name="Lien hypertexte" xfId="6229" builtinId="8" hidden="1"/>
    <cellStyle name="Lien hypertexte" xfId="6231" builtinId="8" hidden="1"/>
    <cellStyle name="Lien hypertexte" xfId="6233" builtinId="8" hidden="1"/>
    <cellStyle name="Lien hypertexte" xfId="6235" builtinId="8" hidden="1"/>
    <cellStyle name="Lien hypertexte" xfId="6237" builtinId="8" hidden="1"/>
    <cellStyle name="Lien hypertexte" xfId="6239" builtinId="8" hidden="1"/>
    <cellStyle name="Lien hypertexte" xfId="6241" builtinId="8" hidden="1"/>
    <cellStyle name="Lien hypertexte" xfId="6243" builtinId="8" hidden="1"/>
    <cellStyle name="Lien hypertexte" xfId="6245" builtinId="8" hidden="1"/>
    <cellStyle name="Lien hypertexte" xfId="6247" builtinId="8" hidden="1"/>
    <cellStyle name="Lien hypertexte" xfId="6249" builtinId="8" hidden="1"/>
    <cellStyle name="Lien hypertexte" xfId="6251" builtinId="8" hidden="1"/>
    <cellStyle name="Lien hypertexte" xfId="6253" builtinId="8" hidden="1"/>
    <cellStyle name="Lien hypertexte" xfId="6255" builtinId="8" hidden="1"/>
    <cellStyle name="Lien hypertexte" xfId="6257" builtinId="8" hidden="1"/>
    <cellStyle name="Lien hypertexte" xfId="6259" builtinId="8" hidden="1"/>
    <cellStyle name="Lien hypertexte" xfId="6261" builtinId="8" hidden="1"/>
    <cellStyle name="Lien hypertexte" xfId="6263" builtinId="8" hidden="1"/>
    <cellStyle name="Lien hypertexte" xfId="6265" builtinId="8" hidden="1"/>
    <cellStyle name="Lien hypertexte" xfId="6267" builtinId="8" hidden="1"/>
    <cellStyle name="Lien hypertexte" xfId="6269" builtinId="8" hidden="1"/>
    <cellStyle name="Lien hypertexte" xfId="6271" builtinId="8" hidden="1"/>
    <cellStyle name="Lien hypertexte" xfId="6273" builtinId="8" hidden="1"/>
    <cellStyle name="Lien hypertexte" xfId="6275" builtinId="8" hidden="1"/>
    <cellStyle name="Lien hypertexte" xfId="6277" builtinId="8" hidden="1"/>
    <cellStyle name="Lien hypertexte" xfId="6279" builtinId="8" hidden="1"/>
    <cellStyle name="Lien hypertexte" xfId="6281" builtinId="8" hidden="1"/>
    <cellStyle name="Lien hypertexte" xfId="6283" builtinId="8" hidden="1"/>
    <cellStyle name="Lien hypertexte" xfId="6285" builtinId="8" hidden="1"/>
    <cellStyle name="Lien hypertexte" xfId="6287" builtinId="8" hidden="1"/>
    <cellStyle name="Lien hypertexte" xfId="6289" builtinId="8" hidden="1"/>
    <cellStyle name="Lien hypertexte" xfId="6291" builtinId="8" hidden="1"/>
    <cellStyle name="Lien hypertexte" xfId="6293" builtinId="8" hidden="1"/>
    <cellStyle name="Lien hypertexte" xfId="6295" builtinId="8" hidden="1"/>
    <cellStyle name="Lien hypertexte" xfId="6297" builtinId="8" hidden="1"/>
    <cellStyle name="Lien hypertexte" xfId="6299" builtinId="8" hidden="1"/>
    <cellStyle name="Lien hypertexte" xfId="6301" builtinId="8" hidden="1"/>
    <cellStyle name="Lien hypertexte" xfId="6303" builtinId="8" hidden="1"/>
    <cellStyle name="Lien hypertexte" xfId="6305" builtinId="8" hidden="1"/>
    <cellStyle name="Lien hypertexte" xfId="6307" builtinId="8" hidden="1"/>
    <cellStyle name="Lien hypertexte" xfId="6309" builtinId="8" hidden="1"/>
    <cellStyle name="Lien hypertexte" xfId="6311" builtinId="8" hidden="1"/>
    <cellStyle name="Lien hypertexte" xfId="6313" builtinId="8" hidden="1"/>
    <cellStyle name="Lien hypertexte" xfId="6315" builtinId="8" hidden="1"/>
    <cellStyle name="Lien hypertexte" xfId="6317" builtinId="8" hidden="1"/>
    <cellStyle name="Lien hypertexte" xfId="6319" builtinId="8" hidden="1"/>
    <cellStyle name="Lien hypertexte" xfId="6321" builtinId="8" hidden="1"/>
    <cellStyle name="Lien hypertexte" xfId="6323" builtinId="8" hidden="1"/>
    <cellStyle name="Lien hypertexte" xfId="6325" builtinId="8" hidden="1"/>
    <cellStyle name="Lien hypertexte" xfId="6327" builtinId="8" hidden="1"/>
    <cellStyle name="Lien hypertexte" xfId="6329" builtinId="8" hidden="1"/>
    <cellStyle name="Lien hypertexte" xfId="6331" builtinId="8" hidden="1"/>
    <cellStyle name="Lien hypertexte" xfId="6333" builtinId="8" hidden="1"/>
    <cellStyle name="Lien hypertexte" xfId="6335" builtinId="8" hidden="1"/>
    <cellStyle name="Lien hypertexte" xfId="6337" builtinId="8" hidden="1"/>
    <cellStyle name="Lien hypertexte" xfId="6339" builtinId="8" hidden="1"/>
    <cellStyle name="Lien hypertexte" xfId="6341" builtinId="8" hidden="1"/>
    <cellStyle name="Lien hypertexte" xfId="6343" builtinId="8" hidden="1"/>
    <cellStyle name="Lien hypertexte" xfId="6345" builtinId="8" hidden="1"/>
    <cellStyle name="Lien hypertexte" xfId="6347" builtinId="8" hidden="1"/>
    <cellStyle name="Lien hypertexte" xfId="6349" builtinId="8" hidden="1"/>
    <cellStyle name="Lien hypertexte" xfId="6351" builtinId="8" hidden="1"/>
    <cellStyle name="Lien hypertexte" xfId="6353" builtinId="8" hidden="1"/>
    <cellStyle name="Lien hypertexte" xfId="6355" builtinId="8" hidden="1"/>
    <cellStyle name="Lien hypertexte" xfId="6357" builtinId="8" hidden="1"/>
    <cellStyle name="Lien hypertexte" xfId="6359" builtinId="8" hidden="1"/>
    <cellStyle name="Lien hypertexte" xfId="6361" builtinId="8" hidden="1"/>
    <cellStyle name="Lien hypertexte" xfId="6363" builtinId="8" hidden="1"/>
    <cellStyle name="Lien hypertexte" xfId="6365" builtinId="8" hidden="1"/>
    <cellStyle name="Lien hypertexte" xfId="6367" builtinId="8" hidden="1"/>
    <cellStyle name="Lien hypertexte" xfId="6369" builtinId="8" hidden="1"/>
    <cellStyle name="Lien hypertexte" xfId="6371" builtinId="8" hidden="1"/>
    <cellStyle name="Lien hypertexte" xfId="6373" builtinId="8" hidden="1"/>
    <cellStyle name="Lien hypertexte" xfId="6375" builtinId="8" hidden="1"/>
    <cellStyle name="Lien hypertexte" xfId="6377" builtinId="8" hidden="1"/>
    <cellStyle name="Lien hypertexte" xfId="6379" builtinId="8" hidden="1"/>
    <cellStyle name="Lien hypertexte" xfId="6381" builtinId="8" hidden="1"/>
    <cellStyle name="Lien hypertexte" xfId="6383" builtinId="8" hidden="1"/>
    <cellStyle name="Lien hypertexte" xfId="6385" builtinId="8" hidden="1"/>
    <cellStyle name="Lien hypertexte" xfId="6387" builtinId="8" hidden="1"/>
    <cellStyle name="Lien hypertexte" xfId="6389" builtinId="8" hidden="1"/>
    <cellStyle name="Lien hypertexte" xfId="6391" builtinId="8" hidden="1"/>
    <cellStyle name="Lien hypertexte" xfId="6393" builtinId="8" hidden="1"/>
    <cellStyle name="Lien hypertexte" xfId="6395" builtinId="8" hidden="1"/>
    <cellStyle name="Lien hypertexte" xfId="6397" builtinId="8" hidden="1"/>
    <cellStyle name="Lien hypertexte" xfId="6399" builtinId="8" hidden="1"/>
    <cellStyle name="Lien hypertexte" xfId="6401" builtinId="8" hidden="1"/>
    <cellStyle name="Lien hypertexte" xfId="6403" builtinId="8" hidden="1"/>
    <cellStyle name="Lien hypertexte" xfId="6405" builtinId="8" hidden="1"/>
    <cellStyle name="Lien hypertexte" xfId="6407" builtinId="8" hidden="1"/>
    <cellStyle name="Lien hypertexte" xfId="6409" builtinId="8" hidden="1"/>
    <cellStyle name="Lien hypertexte" xfId="6411" builtinId="8" hidden="1"/>
    <cellStyle name="Lien hypertexte" xfId="6413" builtinId="8" hidden="1"/>
    <cellStyle name="Lien hypertexte" xfId="6415" builtinId="8" hidden="1"/>
    <cellStyle name="Lien hypertexte" xfId="6417" builtinId="8" hidden="1"/>
    <cellStyle name="Lien hypertexte" xfId="6419" builtinId="8" hidden="1"/>
    <cellStyle name="Lien hypertexte" xfId="6421" builtinId="8" hidden="1"/>
    <cellStyle name="Lien hypertexte" xfId="6423" builtinId="8" hidden="1"/>
    <cellStyle name="Lien hypertexte" xfId="6425" builtinId="8" hidden="1"/>
    <cellStyle name="Lien hypertexte" xfId="6427" builtinId="8" hidden="1"/>
    <cellStyle name="Lien hypertexte" xfId="6429" builtinId="8" hidden="1"/>
    <cellStyle name="Lien hypertexte" xfId="6431" builtinId="8" hidden="1"/>
    <cellStyle name="Lien hypertexte" xfId="6433" builtinId="8" hidden="1"/>
    <cellStyle name="Lien hypertexte" xfId="6435" builtinId="8" hidden="1"/>
    <cellStyle name="Lien hypertexte" xfId="6437" builtinId="8" hidden="1"/>
    <cellStyle name="Lien hypertexte" xfId="6439" builtinId="8" hidden="1"/>
    <cellStyle name="Lien hypertexte" xfId="6441" builtinId="8" hidden="1"/>
    <cellStyle name="Lien hypertexte" xfId="6443" builtinId="8" hidden="1"/>
    <cellStyle name="Lien hypertexte" xfId="6445" builtinId="8" hidden="1"/>
    <cellStyle name="Lien hypertexte" xfId="6447" builtinId="8" hidden="1"/>
    <cellStyle name="Lien hypertexte" xfId="6449" builtinId="8" hidden="1"/>
    <cellStyle name="Lien hypertexte" xfId="6451" builtinId="8" hidden="1"/>
    <cellStyle name="Lien hypertexte" xfId="6453" builtinId="8" hidden="1"/>
    <cellStyle name="Lien hypertexte" xfId="6455" builtinId="8" hidden="1"/>
    <cellStyle name="Lien hypertexte" xfId="6457" builtinId="8" hidden="1"/>
    <cellStyle name="Lien hypertexte" xfId="6459" builtinId="8" hidden="1"/>
    <cellStyle name="Lien hypertexte" xfId="6461" builtinId="8" hidden="1"/>
    <cellStyle name="Lien hypertexte" xfId="6463" builtinId="8" hidden="1"/>
    <cellStyle name="Lien hypertexte" xfId="6465" builtinId="8" hidden="1"/>
    <cellStyle name="Lien hypertexte" xfId="6467" builtinId="8" hidden="1"/>
    <cellStyle name="Lien hypertexte" xfId="6469" builtinId="8" hidden="1"/>
    <cellStyle name="Lien hypertexte" xfId="6471" builtinId="8" hidden="1"/>
    <cellStyle name="Lien hypertexte" xfId="6473" builtinId="8" hidden="1"/>
    <cellStyle name="Lien hypertexte" xfId="6475" builtinId="8" hidden="1"/>
    <cellStyle name="Lien hypertexte" xfId="6477" builtinId="8" hidden="1"/>
    <cellStyle name="Lien hypertexte" xfId="6479" builtinId="8" hidden="1"/>
    <cellStyle name="Lien hypertexte" xfId="6481" builtinId="8" hidden="1"/>
    <cellStyle name="Lien hypertexte" xfId="6483" builtinId="8" hidden="1"/>
    <cellStyle name="Lien hypertexte" xfId="6485" builtinId="8" hidden="1"/>
    <cellStyle name="Lien hypertexte" xfId="6487" builtinId="8" hidden="1"/>
    <cellStyle name="Lien hypertexte" xfId="6489" builtinId="8" hidden="1"/>
    <cellStyle name="Lien hypertexte" xfId="6491" builtinId="8" hidden="1"/>
    <cellStyle name="Lien hypertexte" xfId="6493" builtinId="8" hidden="1"/>
    <cellStyle name="Lien hypertexte" xfId="6495" builtinId="8" hidden="1"/>
    <cellStyle name="Lien hypertexte" xfId="6497" builtinId="8" hidden="1"/>
    <cellStyle name="Lien hypertexte" xfId="6499" builtinId="8" hidden="1"/>
    <cellStyle name="Lien hypertexte" xfId="6501" builtinId="8" hidden="1"/>
    <cellStyle name="Lien hypertexte" xfId="6503" builtinId="8" hidden="1"/>
    <cellStyle name="Lien hypertexte" xfId="6505" builtinId="8" hidden="1"/>
    <cellStyle name="Lien hypertexte" xfId="6507" builtinId="8" hidden="1"/>
    <cellStyle name="Lien hypertexte" xfId="6509" builtinId="8" hidden="1"/>
    <cellStyle name="Lien hypertexte" xfId="6511" builtinId="8" hidden="1"/>
    <cellStyle name="Lien hypertexte" xfId="6513" builtinId="8" hidden="1"/>
    <cellStyle name="Lien hypertexte" xfId="6515" builtinId="8" hidden="1"/>
    <cellStyle name="Lien hypertexte" xfId="6517" builtinId="8" hidden="1"/>
    <cellStyle name="Lien hypertexte" xfId="6519" builtinId="8" hidden="1"/>
    <cellStyle name="Lien hypertexte" xfId="6521" builtinId="8" hidden="1"/>
    <cellStyle name="Lien hypertexte" xfId="6523" builtinId="8" hidden="1"/>
    <cellStyle name="Lien hypertexte" xfId="6525" builtinId="8" hidden="1"/>
    <cellStyle name="Lien hypertexte" xfId="6527" builtinId="8" hidden="1"/>
    <cellStyle name="Lien hypertexte" xfId="6529" builtinId="8" hidden="1"/>
    <cellStyle name="Lien hypertexte" xfId="6531" builtinId="8" hidden="1"/>
    <cellStyle name="Lien hypertexte" xfId="6533" builtinId="8" hidden="1"/>
    <cellStyle name="Lien hypertexte" xfId="6535" builtinId="8" hidden="1"/>
    <cellStyle name="Lien hypertexte" xfId="6537" builtinId="8" hidden="1"/>
    <cellStyle name="Lien hypertexte" xfId="6539" builtinId="8" hidden="1"/>
    <cellStyle name="Lien hypertexte" xfId="6541" builtinId="8" hidden="1"/>
    <cellStyle name="Lien hypertexte" xfId="6543" builtinId="8" hidden="1"/>
    <cellStyle name="Lien hypertexte" xfId="6545" builtinId="8" hidden="1"/>
    <cellStyle name="Lien hypertexte" xfId="6547" builtinId="8" hidden="1"/>
    <cellStyle name="Lien hypertexte" xfId="6549" builtinId="8" hidden="1"/>
    <cellStyle name="Lien hypertexte" xfId="6551" builtinId="8" hidden="1"/>
    <cellStyle name="Lien hypertexte" xfId="6553" builtinId="8" hidden="1"/>
    <cellStyle name="Lien hypertexte" xfId="6555" builtinId="8" hidden="1"/>
    <cellStyle name="Lien hypertexte" xfId="6557" builtinId="8" hidden="1"/>
    <cellStyle name="Lien hypertexte" xfId="6559" builtinId="8" hidden="1"/>
    <cellStyle name="Lien hypertexte" xfId="6561" builtinId="8" hidden="1"/>
    <cellStyle name="Lien hypertexte" xfId="6563" builtinId="8" hidden="1"/>
    <cellStyle name="Lien hypertexte" xfId="6565" builtinId="8" hidden="1"/>
    <cellStyle name="Lien hypertexte" xfId="6567" builtinId="8" hidden="1"/>
    <cellStyle name="Lien hypertexte" xfId="6569" builtinId="8" hidden="1"/>
    <cellStyle name="Lien hypertexte" xfId="6571" builtinId="8" hidden="1"/>
    <cellStyle name="Lien hypertexte" xfId="6573" builtinId="8" hidden="1"/>
    <cellStyle name="Lien hypertexte" xfId="6575" builtinId="8" hidden="1"/>
    <cellStyle name="Lien hypertexte" xfId="6577" builtinId="8" hidden="1"/>
    <cellStyle name="Lien hypertexte" xfId="6579" builtinId="8" hidden="1"/>
    <cellStyle name="Lien hypertexte" xfId="6581" builtinId="8" hidden="1"/>
    <cellStyle name="Lien hypertexte" xfId="6583" builtinId="8" hidden="1"/>
    <cellStyle name="Lien hypertexte" xfId="6585" builtinId="8" hidden="1"/>
    <cellStyle name="Lien hypertexte" xfId="6587" builtinId="8" hidden="1"/>
    <cellStyle name="Lien hypertexte" xfId="6589" builtinId="8" hidden="1"/>
    <cellStyle name="Lien hypertexte" xfId="6591" builtinId="8" hidden="1"/>
    <cellStyle name="Lien hypertexte" xfId="6593" builtinId="8" hidden="1"/>
    <cellStyle name="Lien hypertexte" xfId="6595" builtinId="8" hidden="1"/>
    <cellStyle name="Lien hypertexte" xfId="6597" builtinId="8" hidden="1"/>
    <cellStyle name="Lien hypertexte" xfId="6599" builtinId="8" hidden="1"/>
    <cellStyle name="Lien hypertexte" xfId="6601" builtinId="8" hidden="1"/>
    <cellStyle name="Lien hypertexte" xfId="6603" builtinId="8" hidden="1"/>
    <cellStyle name="Lien hypertexte" xfId="6605" builtinId="8" hidden="1"/>
    <cellStyle name="Lien hypertexte" xfId="6607" builtinId="8" hidden="1"/>
    <cellStyle name="Lien hypertexte" xfId="6609" builtinId="8" hidden="1"/>
    <cellStyle name="Lien hypertexte" xfId="6611" builtinId="8" hidden="1"/>
    <cellStyle name="Lien hypertexte" xfId="6613" builtinId="8" hidden="1"/>
    <cellStyle name="Lien hypertexte" xfId="6615" builtinId="8" hidden="1"/>
    <cellStyle name="Lien hypertexte" xfId="6617" builtinId="8" hidden="1"/>
    <cellStyle name="Lien hypertexte" xfId="6619" builtinId="8" hidden="1"/>
    <cellStyle name="Lien hypertexte" xfId="6621" builtinId="8" hidden="1"/>
    <cellStyle name="Lien hypertexte" xfId="6623" builtinId="8" hidden="1"/>
    <cellStyle name="Lien hypertexte" xfId="6625" builtinId="8" hidden="1"/>
    <cellStyle name="Lien hypertexte" xfId="6627" builtinId="8" hidden="1"/>
    <cellStyle name="Lien hypertexte" xfId="6629" builtinId="8" hidden="1"/>
    <cellStyle name="Lien hypertexte" xfId="6631" builtinId="8" hidden="1"/>
    <cellStyle name="Lien hypertexte" xfId="6633" builtinId="8" hidden="1"/>
    <cellStyle name="Lien hypertexte" xfId="6635" builtinId="8" hidden="1"/>
    <cellStyle name="Lien hypertexte" xfId="6637" builtinId="8" hidden="1"/>
    <cellStyle name="Lien hypertexte" xfId="6639" builtinId="8" hidden="1"/>
    <cellStyle name="Lien hypertexte" xfId="6641" builtinId="8" hidden="1"/>
    <cellStyle name="Lien hypertexte" xfId="6643" builtinId="8" hidden="1"/>
    <cellStyle name="Lien hypertexte" xfId="6645" builtinId="8" hidden="1"/>
    <cellStyle name="Lien hypertexte" xfId="6647" builtinId="8" hidden="1"/>
    <cellStyle name="Lien hypertexte" xfId="6649" builtinId="8" hidden="1"/>
    <cellStyle name="Lien hypertexte" xfId="6651" builtinId="8" hidden="1"/>
    <cellStyle name="Lien hypertexte" xfId="6653" builtinId="8" hidden="1"/>
    <cellStyle name="Lien hypertexte" xfId="6655" builtinId="8" hidden="1"/>
    <cellStyle name="Lien hypertexte" xfId="6657" builtinId="8" hidden="1"/>
    <cellStyle name="Lien hypertexte" xfId="6659" builtinId="8" hidden="1"/>
    <cellStyle name="Lien hypertexte" xfId="6661" builtinId="8" hidden="1"/>
    <cellStyle name="Lien hypertexte" xfId="6663" builtinId="8" hidden="1"/>
    <cellStyle name="Lien hypertexte" xfId="6665" builtinId="8" hidden="1"/>
    <cellStyle name="Lien hypertexte" xfId="6667" builtinId="8" hidden="1"/>
    <cellStyle name="Lien hypertexte" xfId="6669" builtinId="8" hidden="1"/>
    <cellStyle name="Lien hypertexte" xfId="6671" builtinId="8" hidden="1"/>
    <cellStyle name="Lien hypertexte" xfId="6673" builtinId="8" hidden="1"/>
    <cellStyle name="Lien hypertexte" xfId="6675" builtinId="8" hidden="1"/>
    <cellStyle name="Lien hypertexte" xfId="6677" builtinId="8" hidden="1"/>
    <cellStyle name="Lien hypertexte" xfId="6679" builtinId="8" hidden="1"/>
    <cellStyle name="Lien hypertexte" xfId="6681" builtinId="8" hidden="1"/>
    <cellStyle name="Lien hypertexte" xfId="6683" builtinId="8" hidden="1"/>
    <cellStyle name="Lien hypertexte" xfId="6685" builtinId="8" hidden="1"/>
    <cellStyle name="Lien hypertexte" xfId="6687" builtinId="8" hidden="1"/>
    <cellStyle name="Lien hypertexte" xfId="6689" builtinId="8" hidden="1"/>
    <cellStyle name="Lien hypertexte" xfId="6691" builtinId="8" hidden="1"/>
    <cellStyle name="Lien hypertexte" xfId="6693" builtinId="8" hidden="1"/>
    <cellStyle name="Lien hypertexte" xfId="6695" builtinId="8" hidden="1"/>
    <cellStyle name="Lien hypertexte" xfId="6697" builtinId="8" hidden="1"/>
    <cellStyle name="Lien hypertexte" xfId="6699" builtinId="8" hidden="1"/>
    <cellStyle name="Lien hypertexte" xfId="6701" builtinId="8" hidden="1"/>
    <cellStyle name="Lien hypertexte" xfId="6703" builtinId="8" hidden="1"/>
    <cellStyle name="Lien hypertexte" xfId="6705" builtinId="8" hidden="1"/>
    <cellStyle name="Lien hypertexte" xfId="6707" builtinId="8" hidden="1"/>
    <cellStyle name="Lien hypertexte" xfId="6709" builtinId="8" hidden="1"/>
    <cellStyle name="Lien hypertexte" xfId="6711" builtinId="8" hidden="1"/>
    <cellStyle name="Lien hypertexte" xfId="6713" builtinId="8" hidden="1"/>
    <cellStyle name="Lien hypertexte" xfId="6715" builtinId="8" hidden="1"/>
    <cellStyle name="Lien hypertexte" xfId="6717" builtinId="8" hidden="1"/>
    <cellStyle name="Lien hypertexte" xfId="6719" builtinId="8" hidden="1"/>
    <cellStyle name="Lien hypertexte" xfId="6721" builtinId="8" hidden="1"/>
    <cellStyle name="Lien hypertexte" xfId="6723" builtinId="8" hidden="1"/>
    <cellStyle name="Lien hypertexte" xfId="6725" builtinId="8" hidden="1"/>
    <cellStyle name="Lien hypertexte" xfId="6727" builtinId="8" hidden="1"/>
    <cellStyle name="Lien hypertexte" xfId="6729" builtinId="8" hidden="1"/>
    <cellStyle name="Lien hypertexte" xfId="6731" builtinId="8" hidden="1"/>
    <cellStyle name="Lien hypertexte" xfId="6733" builtinId="8" hidden="1"/>
    <cellStyle name="Lien hypertexte" xfId="6735" builtinId="8" hidden="1"/>
    <cellStyle name="Lien hypertexte" xfId="6737" builtinId="8" hidden="1"/>
    <cellStyle name="Lien hypertexte" xfId="6739" builtinId="8" hidden="1"/>
    <cellStyle name="Lien hypertexte" xfId="6741" builtinId="8" hidden="1"/>
    <cellStyle name="Lien hypertexte" xfId="6743" builtinId="8" hidden="1"/>
    <cellStyle name="Lien hypertexte" xfId="6745" builtinId="8" hidden="1"/>
    <cellStyle name="Lien hypertexte" xfId="6747" builtinId="8" hidden="1"/>
    <cellStyle name="Lien hypertexte" xfId="6749" builtinId="8" hidden="1"/>
    <cellStyle name="Lien hypertexte" xfId="6751" builtinId="8" hidden="1"/>
    <cellStyle name="Lien hypertexte" xfId="6753" builtinId="8" hidden="1"/>
    <cellStyle name="Lien hypertexte" xfId="6755" builtinId="8" hidden="1"/>
    <cellStyle name="Lien hypertexte" xfId="6757" builtinId="8" hidden="1"/>
    <cellStyle name="Lien hypertexte" xfId="6759" builtinId="8" hidden="1"/>
    <cellStyle name="Lien hypertexte" xfId="6761" builtinId="8" hidden="1"/>
    <cellStyle name="Lien hypertexte" xfId="6763" builtinId="8" hidden="1"/>
    <cellStyle name="Lien hypertexte" xfId="6765" builtinId="8" hidden="1"/>
    <cellStyle name="Lien hypertexte" xfId="6767" builtinId="8" hidden="1"/>
    <cellStyle name="Lien hypertexte" xfId="6769" builtinId="8" hidden="1"/>
    <cellStyle name="Lien hypertexte" xfId="6771" builtinId="8" hidden="1"/>
    <cellStyle name="Lien hypertexte" xfId="6773" builtinId="8" hidden="1"/>
    <cellStyle name="Lien hypertexte" xfId="6775" builtinId="8" hidden="1"/>
    <cellStyle name="Lien hypertexte" xfId="6777" builtinId="8" hidden="1"/>
    <cellStyle name="Lien hypertexte" xfId="6779" builtinId="8" hidden="1"/>
    <cellStyle name="Lien hypertexte" xfId="6781" builtinId="8" hidden="1"/>
    <cellStyle name="Lien hypertexte" xfId="6783" builtinId="8" hidden="1"/>
    <cellStyle name="Lien hypertexte" xfId="6785" builtinId="8" hidden="1"/>
    <cellStyle name="Lien hypertexte" xfId="6787" builtinId="8" hidden="1"/>
    <cellStyle name="Lien hypertexte" xfId="6789" builtinId="8" hidden="1"/>
    <cellStyle name="Lien hypertexte" xfId="6791" builtinId="8" hidden="1"/>
    <cellStyle name="Lien hypertexte" xfId="6793" builtinId="8" hidden="1"/>
    <cellStyle name="Lien hypertexte" xfId="6795" builtinId="8" hidden="1"/>
    <cellStyle name="Lien hypertexte" xfId="6797" builtinId="8" hidden="1"/>
    <cellStyle name="Lien hypertexte" xfId="6799" builtinId="8" hidden="1"/>
    <cellStyle name="Lien hypertexte" xfId="6801" builtinId="8" hidden="1"/>
    <cellStyle name="Lien hypertexte" xfId="6803" builtinId="8" hidden="1"/>
    <cellStyle name="Lien hypertexte" xfId="6805" builtinId="8" hidden="1"/>
    <cellStyle name="Lien hypertexte" xfId="6807" builtinId="8" hidden="1"/>
    <cellStyle name="Lien hypertexte" xfId="6809" builtinId="8" hidden="1"/>
    <cellStyle name="Lien hypertexte" xfId="6811" builtinId="8" hidden="1"/>
    <cellStyle name="Lien hypertexte" xfId="6813" builtinId="8" hidden="1"/>
    <cellStyle name="Lien hypertexte" xfId="6815" builtinId="8" hidden="1"/>
    <cellStyle name="Lien hypertexte" xfId="6817" builtinId="8" hidden="1"/>
    <cellStyle name="Lien hypertexte" xfId="6819" builtinId="8" hidden="1"/>
    <cellStyle name="Lien hypertexte" xfId="6821" builtinId="8" hidden="1"/>
    <cellStyle name="Lien hypertexte" xfId="6823" builtinId="8" hidden="1"/>
    <cellStyle name="Lien hypertexte" xfId="6825" builtinId="8" hidden="1"/>
    <cellStyle name="Lien hypertexte" xfId="6827" builtinId="8" hidden="1"/>
    <cellStyle name="Lien hypertexte" xfId="6829" builtinId="8" hidden="1"/>
    <cellStyle name="Lien hypertexte" xfId="6831" builtinId="8" hidden="1"/>
    <cellStyle name="Lien hypertexte" xfId="6833" builtinId="8" hidden="1"/>
    <cellStyle name="Lien hypertexte" xfId="6835" builtinId="8" hidden="1"/>
    <cellStyle name="Lien hypertexte" xfId="6837" builtinId="8" hidden="1"/>
    <cellStyle name="Lien hypertexte" xfId="6839" builtinId="8" hidden="1"/>
    <cellStyle name="Lien hypertexte" xfId="6841" builtinId="8" hidden="1"/>
    <cellStyle name="Lien hypertexte" xfId="6843" builtinId="8" hidden="1"/>
    <cellStyle name="Lien hypertexte" xfId="6845" builtinId="8" hidden="1"/>
    <cellStyle name="Lien hypertexte" xfId="6847" builtinId="8" hidden="1"/>
    <cellStyle name="Lien hypertexte" xfId="6849" builtinId="8" hidden="1"/>
    <cellStyle name="Lien hypertexte" xfId="6851" builtinId="8" hidden="1"/>
    <cellStyle name="Lien hypertexte" xfId="6853" builtinId="8" hidden="1"/>
    <cellStyle name="Lien hypertexte" xfId="6855" builtinId="8" hidden="1"/>
    <cellStyle name="Lien hypertexte" xfId="6857" builtinId="8" hidden="1"/>
    <cellStyle name="Lien hypertexte" xfId="6859" builtinId="8" hidden="1"/>
    <cellStyle name="Lien hypertexte" xfId="6861" builtinId="8" hidden="1"/>
    <cellStyle name="Lien hypertexte" xfId="6863" builtinId="8" hidden="1"/>
    <cellStyle name="Lien hypertexte" xfId="6865" builtinId="8" hidden="1"/>
    <cellStyle name="Lien hypertexte" xfId="6867" builtinId="8" hidden="1"/>
    <cellStyle name="Lien hypertexte" xfId="6869" builtinId="8" hidden="1"/>
    <cellStyle name="Lien hypertexte" xfId="6871" builtinId="8" hidden="1"/>
    <cellStyle name="Lien hypertexte" xfId="6873" builtinId="8" hidden="1"/>
    <cellStyle name="Lien hypertexte" xfId="6875" builtinId="8" hidden="1"/>
    <cellStyle name="Lien hypertexte" xfId="6877" builtinId="8" hidden="1"/>
    <cellStyle name="Lien hypertexte" xfId="6879" builtinId="8" hidden="1"/>
    <cellStyle name="Lien hypertexte" xfId="6881" builtinId="8" hidden="1"/>
    <cellStyle name="Lien hypertexte" xfId="6883" builtinId="8" hidden="1"/>
    <cellStyle name="Lien hypertexte" xfId="6885" builtinId="8" hidden="1"/>
    <cellStyle name="Lien hypertexte" xfId="6887" builtinId="8" hidden="1"/>
    <cellStyle name="Lien hypertexte" xfId="6889" builtinId="8" hidden="1"/>
    <cellStyle name="Lien hypertexte" xfId="6891" builtinId="8" hidden="1"/>
    <cellStyle name="Lien hypertexte" xfId="6893" builtinId="8" hidden="1"/>
    <cellStyle name="Lien hypertexte" xfId="6895" builtinId="8" hidden="1"/>
    <cellStyle name="Lien hypertexte" xfId="6897" builtinId="8" hidden="1"/>
    <cellStyle name="Lien hypertexte" xfId="6899" builtinId="8" hidden="1"/>
    <cellStyle name="Lien hypertexte" xfId="6901" builtinId="8" hidden="1"/>
    <cellStyle name="Lien hypertexte" xfId="6903" builtinId="8" hidden="1"/>
    <cellStyle name="Lien hypertexte" xfId="6905" builtinId="8" hidden="1"/>
    <cellStyle name="Lien hypertexte" xfId="6907" builtinId="8" hidden="1"/>
    <cellStyle name="Lien hypertexte" xfId="6909" builtinId="8" hidden="1"/>
    <cellStyle name="Lien hypertexte" xfId="6911" builtinId="8" hidden="1"/>
    <cellStyle name="Lien hypertexte" xfId="6913" builtinId="8" hidden="1"/>
    <cellStyle name="Lien hypertexte" xfId="6915" builtinId="8" hidden="1"/>
    <cellStyle name="Lien hypertexte" xfId="6917" builtinId="8" hidden="1"/>
    <cellStyle name="Lien hypertexte" xfId="6919" builtinId="8" hidden="1"/>
    <cellStyle name="Lien hypertexte" xfId="6921" builtinId="8" hidden="1"/>
    <cellStyle name="Lien hypertexte" xfId="6923" builtinId="8" hidden="1"/>
    <cellStyle name="Lien hypertexte" xfId="6925" builtinId="8" hidden="1"/>
    <cellStyle name="Lien hypertexte" xfId="6927" builtinId="8" hidden="1"/>
    <cellStyle name="Lien hypertexte" xfId="6929" builtinId="8" hidden="1"/>
    <cellStyle name="Lien hypertexte" xfId="6931" builtinId="8" hidden="1"/>
    <cellStyle name="Lien hypertexte" xfId="6933" builtinId="8" hidden="1"/>
    <cellStyle name="Lien hypertexte" xfId="6935" builtinId="8" hidden="1"/>
    <cellStyle name="Lien hypertexte" xfId="6937" builtinId="8" hidden="1"/>
    <cellStyle name="Lien hypertexte" xfId="6939" builtinId="8" hidden="1"/>
    <cellStyle name="Lien hypertexte" xfId="6941" builtinId="8" hidden="1"/>
    <cellStyle name="Lien hypertexte" xfId="6943" builtinId="8" hidden="1"/>
    <cellStyle name="Lien hypertexte" xfId="6945" builtinId="8" hidden="1"/>
    <cellStyle name="Lien hypertexte" xfId="6947" builtinId="8" hidden="1"/>
    <cellStyle name="Lien hypertexte" xfId="6949" builtinId="8" hidden="1"/>
    <cellStyle name="Lien hypertexte" xfId="6951" builtinId="8" hidden="1"/>
    <cellStyle name="Lien hypertexte" xfId="6953" builtinId="8" hidden="1"/>
    <cellStyle name="Lien hypertexte" xfId="6955" builtinId="8" hidden="1"/>
    <cellStyle name="Lien hypertexte" xfId="6957" builtinId="8" hidden="1"/>
    <cellStyle name="Lien hypertexte" xfId="6959" builtinId="8" hidden="1"/>
    <cellStyle name="Lien hypertexte" xfId="6961" builtinId="8" hidden="1"/>
    <cellStyle name="Lien hypertexte" xfId="6963" builtinId="8" hidden="1"/>
    <cellStyle name="Lien hypertexte" xfId="6965" builtinId="8" hidden="1"/>
    <cellStyle name="Lien hypertexte" xfId="6967" builtinId="8" hidden="1"/>
    <cellStyle name="Lien hypertexte" xfId="6969" builtinId="8" hidden="1"/>
    <cellStyle name="Lien hypertexte" xfId="6971" builtinId="8" hidden="1"/>
    <cellStyle name="Lien hypertexte" xfId="6973" builtinId="8" hidden="1"/>
    <cellStyle name="Lien hypertexte" xfId="6975" builtinId="8" hidden="1"/>
    <cellStyle name="Lien hypertexte" xfId="6977" builtinId="8" hidden="1"/>
    <cellStyle name="Lien hypertexte" xfId="6979" builtinId="8" hidden="1"/>
    <cellStyle name="Lien hypertexte" xfId="6981" builtinId="8" hidden="1"/>
    <cellStyle name="Lien hypertexte" xfId="6983" builtinId="8" hidden="1"/>
    <cellStyle name="Lien hypertexte" xfId="6985" builtinId="8" hidden="1"/>
    <cellStyle name="Lien hypertexte" xfId="6987" builtinId="8" hidden="1"/>
    <cellStyle name="Lien hypertexte" xfId="6989" builtinId="8" hidden="1"/>
    <cellStyle name="Lien hypertexte" xfId="6991" builtinId="8" hidden="1"/>
    <cellStyle name="Lien hypertexte" xfId="6993" builtinId="8" hidden="1"/>
    <cellStyle name="Lien hypertexte" xfId="6995" builtinId="8" hidden="1"/>
    <cellStyle name="Lien hypertexte" xfId="6997" builtinId="8" hidden="1"/>
    <cellStyle name="Lien hypertexte" xfId="6999" builtinId="8" hidden="1"/>
    <cellStyle name="Lien hypertexte" xfId="7001" builtinId="8" hidden="1"/>
    <cellStyle name="Lien hypertexte" xfId="7003" builtinId="8" hidden="1"/>
    <cellStyle name="Lien hypertexte" xfId="7005" builtinId="8" hidden="1"/>
    <cellStyle name="Lien hypertexte" xfId="7007" builtinId="8" hidden="1"/>
    <cellStyle name="Lien hypertexte" xfId="7009" builtinId="8" hidden="1"/>
    <cellStyle name="Lien hypertexte" xfId="7011" builtinId="8" hidden="1"/>
    <cellStyle name="Lien hypertexte" xfId="7013" builtinId="8" hidden="1"/>
    <cellStyle name="Lien hypertexte" xfId="7015" builtinId="8" hidden="1"/>
    <cellStyle name="Lien hypertexte" xfId="7017" builtinId="8" hidden="1"/>
    <cellStyle name="Lien hypertexte" xfId="7019" builtinId="8" hidden="1"/>
    <cellStyle name="Lien hypertexte" xfId="7021" builtinId="8" hidden="1"/>
    <cellStyle name="Lien hypertexte" xfId="7023" builtinId="8" hidden="1"/>
    <cellStyle name="Lien hypertexte" xfId="7025" builtinId="8" hidden="1"/>
    <cellStyle name="Lien hypertexte" xfId="7027" builtinId="8" hidden="1"/>
    <cellStyle name="Lien hypertexte" xfId="7029" builtinId="8" hidden="1"/>
    <cellStyle name="Lien hypertexte" xfId="7031" builtinId="8" hidden="1"/>
    <cellStyle name="Lien hypertexte" xfId="7033" builtinId="8" hidden="1"/>
    <cellStyle name="Lien hypertexte" xfId="7035" builtinId="8" hidden="1"/>
    <cellStyle name="Lien hypertexte" xfId="7037" builtinId="8" hidden="1"/>
    <cellStyle name="Lien hypertexte" xfId="7039" builtinId="8" hidden="1"/>
    <cellStyle name="Lien hypertexte" xfId="7041" builtinId="8" hidden="1"/>
    <cellStyle name="Lien hypertexte" xfId="7043" builtinId="8" hidden="1"/>
    <cellStyle name="Lien hypertexte" xfId="7045" builtinId="8" hidden="1"/>
    <cellStyle name="Lien hypertexte" xfId="7047" builtinId="8" hidden="1"/>
    <cellStyle name="Lien hypertexte" xfId="7049" builtinId="8" hidden="1"/>
    <cellStyle name="Lien hypertexte" xfId="7051" builtinId="8" hidden="1"/>
    <cellStyle name="Lien hypertexte" xfId="7053" builtinId="8" hidden="1"/>
    <cellStyle name="Lien hypertexte" xfId="7055" builtinId="8" hidden="1"/>
    <cellStyle name="Lien hypertexte" xfId="7057" builtinId="8" hidden="1"/>
    <cellStyle name="Lien hypertexte" xfId="7059" builtinId="8" hidden="1"/>
    <cellStyle name="Lien hypertexte" xfId="7061" builtinId="8" hidden="1"/>
    <cellStyle name="Lien hypertexte" xfId="7063" builtinId="8" hidden="1"/>
    <cellStyle name="Lien hypertexte" xfId="7065" builtinId="8" hidden="1"/>
    <cellStyle name="Lien hypertexte" xfId="7067" builtinId="8" hidden="1"/>
    <cellStyle name="Lien hypertexte" xfId="7069" builtinId="8" hidden="1"/>
    <cellStyle name="Lien hypertexte" xfId="7071" builtinId="8" hidden="1"/>
    <cellStyle name="Lien hypertexte" xfId="7073" builtinId="8" hidden="1"/>
    <cellStyle name="Lien hypertexte" xfId="7075" builtinId="8" hidden="1"/>
    <cellStyle name="Lien hypertexte" xfId="7077" builtinId="8" hidden="1"/>
    <cellStyle name="Lien hypertexte" xfId="7079" builtinId="8" hidden="1"/>
    <cellStyle name="Lien hypertexte" xfId="7081" builtinId="8" hidden="1"/>
    <cellStyle name="Lien hypertexte" xfId="7083" builtinId="8" hidden="1"/>
    <cellStyle name="Lien hypertexte" xfId="7085" builtinId="8" hidden="1"/>
    <cellStyle name="Lien hypertexte" xfId="7087" builtinId="8" hidden="1"/>
    <cellStyle name="Lien hypertexte" xfId="7089" builtinId="8" hidden="1"/>
    <cellStyle name="Lien hypertexte" xfId="7091" builtinId="8" hidden="1"/>
    <cellStyle name="Lien hypertexte" xfId="7093" builtinId="8" hidden="1"/>
    <cellStyle name="Lien hypertexte" xfId="7095" builtinId="8" hidden="1"/>
    <cellStyle name="Lien hypertexte" xfId="7097" builtinId="8" hidden="1"/>
    <cellStyle name="Lien hypertexte" xfId="7099" builtinId="8" hidden="1"/>
    <cellStyle name="Lien hypertexte" xfId="7101" builtinId="8" hidden="1"/>
    <cellStyle name="Lien hypertexte" xfId="7103" builtinId="8" hidden="1"/>
    <cellStyle name="Lien hypertexte" xfId="7105" builtinId="8" hidden="1"/>
    <cellStyle name="Lien hypertexte" xfId="7107" builtinId="8" hidden="1"/>
    <cellStyle name="Lien hypertexte" xfId="7109" builtinId="8" hidden="1"/>
    <cellStyle name="Lien hypertexte" xfId="7111" builtinId="8" hidden="1"/>
    <cellStyle name="Lien hypertexte" xfId="7113" builtinId="8" hidden="1"/>
    <cellStyle name="Lien hypertexte" xfId="7115" builtinId="8" hidden="1"/>
    <cellStyle name="Lien hypertexte" xfId="7117" builtinId="8" hidden="1"/>
    <cellStyle name="Lien hypertexte" xfId="7119" builtinId="8" hidden="1"/>
    <cellStyle name="Lien hypertexte" xfId="7121" builtinId="8" hidden="1"/>
    <cellStyle name="Lien hypertexte" xfId="7123" builtinId="8" hidden="1"/>
    <cellStyle name="Lien hypertexte" xfId="7125" builtinId="8" hidden="1"/>
    <cellStyle name="Lien hypertexte" xfId="7127" builtinId="8" hidden="1"/>
    <cellStyle name="Lien hypertexte" xfId="7129" builtinId="8" hidden="1"/>
    <cellStyle name="Lien hypertexte" xfId="7131" builtinId="8" hidden="1"/>
    <cellStyle name="Lien hypertexte" xfId="7133" builtinId="8" hidden="1"/>
    <cellStyle name="Lien hypertexte" xfId="7135" builtinId="8" hidden="1"/>
    <cellStyle name="Lien hypertexte" xfId="7137" builtinId="8" hidden="1"/>
    <cellStyle name="Lien hypertexte" xfId="7139" builtinId="8" hidden="1"/>
    <cellStyle name="Lien hypertexte" xfId="7141" builtinId="8" hidden="1"/>
    <cellStyle name="Lien hypertexte" xfId="7143" builtinId="8" hidden="1"/>
    <cellStyle name="Lien hypertexte" xfId="7145" builtinId="8" hidden="1"/>
    <cellStyle name="Lien hypertexte" xfId="7147" builtinId="8" hidden="1"/>
    <cellStyle name="Lien hypertexte" xfId="7149" builtinId="8" hidden="1"/>
    <cellStyle name="Lien hypertexte" xfId="7151" builtinId="8" hidden="1"/>
    <cellStyle name="Lien hypertexte" xfId="7153" builtinId="8" hidden="1"/>
    <cellStyle name="Lien hypertexte" xfId="7155" builtinId="8" hidden="1"/>
    <cellStyle name="Lien hypertexte" xfId="7157" builtinId="8" hidden="1"/>
    <cellStyle name="Lien hypertexte" xfId="7159" builtinId="8" hidden="1"/>
    <cellStyle name="Lien hypertexte" xfId="7161" builtinId="8" hidden="1"/>
    <cellStyle name="Lien hypertexte" xfId="7163" builtinId="8" hidden="1"/>
    <cellStyle name="Lien hypertexte" xfId="7165" builtinId="8" hidden="1"/>
    <cellStyle name="Lien hypertexte" xfId="7167" builtinId="8" hidden="1"/>
    <cellStyle name="Lien hypertexte" xfId="7169" builtinId="8" hidden="1"/>
    <cellStyle name="Lien hypertexte" xfId="7171" builtinId="8" hidden="1"/>
    <cellStyle name="Lien hypertexte" xfId="7173" builtinId="8" hidden="1"/>
    <cellStyle name="Lien hypertexte" xfId="7175" builtinId="8" hidden="1"/>
    <cellStyle name="Lien hypertexte" xfId="7177" builtinId="8" hidden="1"/>
    <cellStyle name="Lien hypertexte" xfId="7179" builtinId="8" hidden="1"/>
    <cellStyle name="Lien hypertexte" xfId="7181" builtinId="8" hidden="1"/>
    <cellStyle name="Lien hypertexte" xfId="7183" builtinId="8" hidden="1"/>
    <cellStyle name="Lien hypertexte" xfId="7185" builtinId="8" hidden="1"/>
    <cellStyle name="Lien hypertexte" xfId="7187" builtinId="8" hidden="1"/>
    <cellStyle name="Lien hypertexte" xfId="7189" builtinId="8" hidden="1"/>
    <cellStyle name="Lien hypertexte" xfId="7191" builtinId="8" hidden="1"/>
    <cellStyle name="Lien hypertexte" xfId="7193" builtinId="8" hidden="1"/>
    <cellStyle name="Lien hypertexte" xfId="7195" builtinId="8" hidden="1"/>
    <cellStyle name="Lien hypertexte" xfId="7197" builtinId="8" hidden="1"/>
    <cellStyle name="Lien hypertexte" xfId="7199" builtinId="8" hidden="1"/>
    <cellStyle name="Lien hypertexte" xfId="7201" builtinId="8" hidden="1"/>
    <cellStyle name="Lien hypertexte" xfId="7203" builtinId="8" hidden="1"/>
    <cellStyle name="Lien hypertexte" xfId="7205" builtinId="8" hidden="1"/>
    <cellStyle name="Lien hypertexte" xfId="7207" builtinId="8" hidden="1"/>
    <cellStyle name="Lien hypertexte" xfId="7209" builtinId="8" hidden="1"/>
    <cellStyle name="Lien hypertexte" xfId="7211" builtinId="8" hidden="1"/>
    <cellStyle name="Lien hypertexte" xfId="7213" builtinId="8" hidden="1"/>
    <cellStyle name="Lien hypertexte" xfId="7215" builtinId="8" hidden="1"/>
    <cellStyle name="Lien hypertexte" xfId="7217" builtinId="8" hidden="1"/>
    <cellStyle name="Lien hypertexte" xfId="7219" builtinId="8" hidden="1"/>
    <cellStyle name="Lien hypertexte" xfId="7221" builtinId="8" hidden="1"/>
    <cellStyle name="Lien hypertexte" xfId="7223" builtinId="8" hidden="1"/>
    <cellStyle name="Lien hypertexte" xfId="7225" builtinId="8" hidden="1"/>
    <cellStyle name="Lien hypertexte" xfId="7227" builtinId="8" hidden="1"/>
    <cellStyle name="Lien hypertexte" xfId="7229" builtinId="8" hidden="1"/>
    <cellStyle name="Lien hypertexte" xfId="7231" builtinId="8" hidden="1"/>
    <cellStyle name="Lien hypertexte" xfId="7233" builtinId="8" hidden="1"/>
    <cellStyle name="Lien hypertexte" xfId="7235" builtinId="8" hidden="1"/>
    <cellStyle name="Lien hypertexte" xfId="7237" builtinId="8" hidden="1"/>
    <cellStyle name="Lien hypertexte" xfId="7239" builtinId="8" hidden="1"/>
    <cellStyle name="Lien hypertexte" xfId="7241" builtinId="8" hidden="1"/>
    <cellStyle name="Lien hypertexte" xfId="7243" builtinId="8" hidden="1"/>
    <cellStyle name="Lien hypertexte" xfId="7245" builtinId="8" hidden="1"/>
    <cellStyle name="Lien hypertexte" xfId="7247" builtinId="8" hidden="1"/>
    <cellStyle name="Lien hypertexte" xfId="7249" builtinId="8" hidden="1"/>
    <cellStyle name="Lien hypertexte" xfId="7251" builtinId="8" hidden="1"/>
    <cellStyle name="Lien hypertexte" xfId="7253" builtinId="8" hidden="1"/>
    <cellStyle name="Lien hypertexte" xfId="7255" builtinId="8" hidden="1"/>
    <cellStyle name="Lien hypertexte" xfId="7257" builtinId="8" hidden="1"/>
    <cellStyle name="Lien hypertexte" xfId="7259" builtinId="8" hidden="1"/>
    <cellStyle name="Lien hypertexte" xfId="7261" builtinId="8" hidden="1"/>
    <cellStyle name="Lien hypertexte" xfId="7263" builtinId="8" hidden="1"/>
    <cellStyle name="Lien hypertexte" xfId="7265" builtinId="8" hidden="1"/>
    <cellStyle name="Lien hypertexte" xfId="7267" builtinId="8" hidden="1"/>
    <cellStyle name="Lien hypertexte" xfId="7269" builtinId="8" hidden="1"/>
    <cellStyle name="Lien hypertexte" xfId="7271" builtinId="8" hidden="1"/>
    <cellStyle name="Lien hypertexte" xfId="7273" builtinId="8" hidden="1"/>
    <cellStyle name="Lien hypertexte" xfId="7275" builtinId="8" hidden="1"/>
    <cellStyle name="Lien hypertexte" xfId="7277" builtinId="8" hidden="1"/>
    <cellStyle name="Lien hypertexte" xfId="7279" builtinId="8" hidden="1"/>
    <cellStyle name="Lien hypertexte" xfId="7281" builtinId="8" hidden="1"/>
    <cellStyle name="Lien hypertexte" xfId="7283" builtinId="8" hidden="1"/>
    <cellStyle name="Lien hypertexte" xfId="7285" builtinId="8" hidden="1"/>
    <cellStyle name="Lien hypertexte" xfId="7287" builtinId="8" hidden="1"/>
    <cellStyle name="Lien hypertexte" xfId="7289" builtinId="8" hidden="1"/>
    <cellStyle name="Lien hypertexte" xfId="7291" builtinId="8" hidden="1"/>
    <cellStyle name="Lien hypertexte" xfId="7293" builtinId="8" hidden="1"/>
    <cellStyle name="Lien hypertexte" xfId="7295" builtinId="8" hidden="1"/>
    <cellStyle name="Lien hypertexte" xfId="7297" builtinId="8" hidden="1"/>
    <cellStyle name="Lien hypertexte" xfId="7299" builtinId="8" hidden="1"/>
    <cellStyle name="Lien hypertexte" xfId="7301" builtinId="8" hidden="1"/>
    <cellStyle name="Lien hypertexte" xfId="7303" builtinId="8" hidden="1"/>
    <cellStyle name="Lien hypertexte" xfId="7305" builtinId="8" hidden="1"/>
    <cellStyle name="Lien hypertexte" xfId="7307" builtinId="8" hidden="1"/>
    <cellStyle name="Lien hypertexte" xfId="7309" builtinId="8" hidden="1"/>
    <cellStyle name="Lien hypertexte" xfId="7311" builtinId="8" hidden="1"/>
    <cellStyle name="Lien hypertexte" xfId="7313" builtinId="8" hidden="1"/>
    <cellStyle name="Lien hypertexte" xfId="7315" builtinId="8" hidden="1"/>
    <cellStyle name="Lien hypertexte" xfId="7317" builtinId="8" hidden="1"/>
    <cellStyle name="Lien hypertexte" xfId="7319" builtinId="8" hidden="1"/>
    <cellStyle name="Lien hypertexte" xfId="7321" builtinId="8" hidden="1"/>
    <cellStyle name="Lien hypertexte" xfId="7323" builtinId="8" hidden="1"/>
    <cellStyle name="Lien hypertexte" xfId="7325" builtinId="8" hidden="1"/>
    <cellStyle name="Lien hypertexte" xfId="7327" builtinId="8" hidden="1"/>
    <cellStyle name="Lien hypertexte" xfId="7329" builtinId="8" hidden="1"/>
    <cellStyle name="Lien hypertexte" xfId="7331" builtinId="8" hidden="1"/>
    <cellStyle name="Lien hypertexte" xfId="7333" builtinId="8" hidden="1"/>
    <cellStyle name="Lien hypertexte" xfId="7335" builtinId="8" hidden="1"/>
    <cellStyle name="Lien hypertexte" xfId="7337" builtinId="8" hidden="1"/>
    <cellStyle name="Lien hypertexte" xfId="7339" builtinId="8" hidden="1"/>
    <cellStyle name="Lien hypertexte" xfId="7341" builtinId="8" hidden="1"/>
    <cellStyle name="Lien hypertexte" xfId="7343" builtinId="8" hidden="1"/>
    <cellStyle name="Lien hypertexte" xfId="7345" builtinId="8" hidden="1"/>
    <cellStyle name="Lien hypertexte" xfId="7347" builtinId="8" hidden="1"/>
    <cellStyle name="Lien hypertexte" xfId="7349" builtinId="8" hidden="1"/>
    <cellStyle name="Lien hypertexte" xfId="7351" builtinId="8" hidden="1"/>
    <cellStyle name="Lien hypertexte" xfId="7353" builtinId="8" hidden="1"/>
    <cellStyle name="Lien hypertexte" xfId="7355" builtinId="8" hidden="1"/>
    <cellStyle name="Lien hypertexte" xfId="7357" builtinId="8" hidden="1"/>
    <cellStyle name="Lien hypertexte" xfId="7359" builtinId="8" hidden="1"/>
    <cellStyle name="Lien hypertexte" xfId="7361" builtinId="8" hidden="1"/>
    <cellStyle name="Lien hypertexte" xfId="7363" builtinId="8" hidden="1"/>
    <cellStyle name="Lien hypertexte" xfId="7365" builtinId="8" hidden="1"/>
    <cellStyle name="Lien hypertexte" xfId="7367" builtinId="8" hidden="1"/>
    <cellStyle name="Lien hypertexte" xfId="7369" builtinId="8" hidden="1"/>
    <cellStyle name="Lien hypertexte" xfId="7371" builtinId="8" hidden="1"/>
    <cellStyle name="Lien hypertexte" xfId="7373" builtinId="8" hidden="1"/>
    <cellStyle name="Lien hypertexte" xfId="7375" builtinId="8" hidden="1"/>
    <cellStyle name="Lien hypertexte" xfId="7377" builtinId="8" hidden="1"/>
    <cellStyle name="Lien hypertexte" xfId="7379" builtinId="8" hidden="1"/>
    <cellStyle name="Lien hypertexte" xfId="7381" builtinId="8" hidden="1"/>
    <cellStyle name="Lien hypertexte" xfId="7383" builtinId="8" hidden="1"/>
    <cellStyle name="Lien hypertexte" xfId="7385" builtinId="8" hidden="1"/>
    <cellStyle name="Lien hypertexte" xfId="7387" builtinId="8" hidden="1"/>
    <cellStyle name="Lien hypertexte" xfId="7389" builtinId="8" hidden="1"/>
    <cellStyle name="Lien hypertexte" xfId="7391" builtinId="8" hidden="1"/>
    <cellStyle name="Lien hypertexte" xfId="7393" builtinId="8" hidden="1"/>
    <cellStyle name="Lien hypertexte" xfId="7395" builtinId="8" hidden="1"/>
    <cellStyle name="Lien hypertexte" xfId="7397" builtinId="8" hidden="1"/>
    <cellStyle name="Lien hypertexte" xfId="7399" builtinId="8" hidden="1"/>
    <cellStyle name="Lien hypertexte" xfId="7401" builtinId="8" hidden="1"/>
    <cellStyle name="Lien hypertexte" xfId="7403" builtinId="8" hidden="1"/>
    <cellStyle name="Lien hypertexte" xfId="7405" builtinId="8" hidden="1"/>
    <cellStyle name="Lien hypertexte" xfId="7407" builtinId="8" hidden="1"/>
    <cellStyle name="Lien hypertexte" xfId="7409" builtinId="8" hidden="1"/>
    <cellStyle name="Lien hypertexte" xfId="7411" builtinId="8" hidden="1"/>
    <cellStyle name="Lien hypertexte" xfId="7413" builtinId="8" hidden="1"/>
    <cellStyle name="Lien hypertexte" xfId="7415" builtinId="8" hidden="1"/>
    <cellStyle name="Lien hypertexte" xfId="7417" builtinId="8" hidden="1"/>
    <cellStyle name="Lien hypertexte" xfId="7419" builtinId="8" hidden="1"/>
    <cellStyle name="Lien hypertexte" xfId="7421" builtinId="8" hidden="1"/>
    <cellStyle name="Lien hypertexte" xfId="7423" builtinId="8" hidden="1"/>
    <cellStyle name="Lien hypertexte" xfId="7425" builtinId="8" hidden="1"/>
    <cellStyle name="Lien hypertexte" xfId="7427" builtinId="8" hidden="1"/>
    <cellStyle name="Lien hypertexte" xfId="7429" builtinId="8" hidden="1"/>
    <cellStyle name="Lien hypertexte" xfId="7431" builtinId="8" hidden="1"/>
    <cellStyle name="Lien hypertexte" xfId="7433" builtinId="8" hidden="1"/>
    <cellStyle name="Lien hypertexte" xfId="7435" builtinId="8" hidden="1"/>
    <cellStyle name="Lien hypertexte" xfId="7437" builtinId="8" hidden="1"/>
    <cellStyle name="Lien hypertexte" xfId="7439" builtinId="8" hidden="1"/>
    <cellStyle name="Lien hypertexte" xfId="7441" builtinId="8" hidden="1"/>
    <cellStyle name="Lien hypertexte" xfId="7443" builtinId="8" hidden="1"/>
    <cellStyle name="Lien hypertexte" xfId="7445" builtinId="8" hidden="1"/>
    <cellStyle name="Lien hypertexte" xfId="7447" builtinId="8" hidden="1"/>
    <cellStyle name="Lien hypertexte" xfId="7449" builtinId="8" hidden="1"/>
    <cellStyle name="Lien hypertexte" xfId="7451" builtinId="8" hidden="1"/>
    <cellStyle name="Lien hypertexte" xfId="7453" builtinId="8" hidden="1"/>
    <cellStyle name="Lien hypertexte" xfId="7455" builtinId="8" hidden="1"/>
    <cellStyle name="Lien hypertexte" xfId="7457" builtinId="8" hidden="1"/>
    <cellStyle name="Lien hypertexte" xfId="7459" builtinId="8" hidden="1"/>
    <cellStyle name="Lien hypertexte" xfId="7461" builtinId="8" hidden="1"/>
    <cellStyle name="Lien hypertexte" xfId="7463" builtinId="8" hidden="1"/>
    <cellStyle name="Lien hypertexte" xfId="7465" builtinId="8" hidden="1"/>
    <cellStyle name="Lien hypertexte" xfId="7467" builtinId="8" hidden="1"/>
    <cellStyle name="Lien hypertexte" xfId="7469" builtinId="8" hidden="1"/>
    <cellStyle name="Lien hypertexte" xfId="7471" builtinId="8" hidden="1"/>
    <cellStyle name="Lien hypertexte" xfId="7473" builtinId="8" hidden="1"/>
    <cellStyle name="Lien hypertexte" xfId="7475" builtinId="8" hidden="1"/>
    <cellStyle name="Lien hypertexte" xfId="7477" builtinId="8" hidden="1"/>
    <cellStyle name="Lien hypertexte" xfId="7479" builtinId="8" hidden="1"/>
    <cellStyle name="Lien hypertexte" xfId="7481" builtinId="8" hidden="1"/>
    <cellStyle name="Lien hypertexte" xfId="7483" builtinId="8" hidden="1"/>
    <cellStyle name="Lien hypertexte" xfId="7485" builtinId="8" hidden="1"/>
    <cellStyle name="Lien hypertexte" xfId="7487" builtinId="8" hidden="1"/>
    <cellStyle name="Lien hypertexte" xfId="7489" builtinId="8" hidden="1"/>
    <cellStyle name="Lien hypertexte" xfId="7491" builtinId="8" hidden="1"/>
    <cellStyle name="Lien hypertexte" xfId="7493" builtinId="8" hidden="1"/>
    <cellStyle name="Lien hypertexte" xfId="7495" builtinId="8" hidden="1"/>
    <cellStyle name="Lien hypertexte" xfId="7497" builtinId="8" hidden="1"/>
    <cellStyle name="Lien hypertexte" xfId="7499" builtinId="8" hidden="1"/>
    <cellStyle name="Lien hypertexte" xfId="7501" builtinId="8" hidden="1"/>
    <cellStyle name="Lien hypertexte" xfId="7503" builtinId="8" hidden="1"/>
    <cellStyle name="Lien hypertexte" xfId="7505" builtinId="8" hidden="1"/>
    <cellStyle name="Lien hypertexte" xfId="7507" builtinId="8" hidden="1"/>
    <cellStyle name="Lien hypertexte" xfId="7509" builtinId="8" hidden="1"/>
    <cellStyle name="Lien hypertexte" xfId="7511" builtinId="8" hidden="1"/>
    <cellStyle name="Lien hypertexte" xfId="7513" builtinId="8" hidden="1"/>
    <cellStyle name="Lien hypertexte" xfId="7515" builtinId="8" hidden="1"/>
    <cellStyle name="Lien hypertexte" xfId="7517" builtinId="8" hidden="1"/>
    <cellStyle name="Lien hypertexte" xfId="7519" builtinId="8" hidden="1"/>
    <cellStyle name="Lien hypertexte" xfId="7521" builtinId="8" hidden="1"/>
    <cellStyle name="Lien hypertexte" xfId="7523" builtinId="8" hidden="1"/>
    <cellStyle name="Lien hypertexte" xfId="7525" builtinId="8" hidden="1"/>
    <cellStyle name="Lien hypertexte" xfId="7527" builtinId="8" hidden="1"/>
    <cellStyle name="Lien hypertexte" xfId="7529" builtinId="8" hidden="1"/>
    <cellStyle name="Lien hypertexte" xfId="7531" builtinId="8" hidden="1"/>
    <cellStyle name="Lien hypertexte" xfId="7533" builtinId="8" hidden="1"/>
    <cellStyle name="Lien hypertexte" xfId="7535" builtinId="8" hidden="1"/>
    <cellStyle name="Lien hypertexte" xfId="7537" builtinId="8" hidden="1"/>
    <cellStyle name="Lien hypertexte" xfId="7539" builtinId="8" hidden="1"/>
    <cellStyle name="Lien hypertexte" xfId="7541" builtinId="8" hidden="1"/>
    <cellStyle name="Lien hypertexte" xfId="7543" builtinId="8" hidden="1"/>
    <cellStyle name="Lien hypertexte" xfId="7545" builtinId="8" hidden="1"/>
    <cellStyle name="Lien hypertexte" xfId="7547" builtinId="8" hidden="1"/>
    <cellStyle name="Lien hypertexte" xfId="7549" builtinId="8" hidden="1"/>
    <cellStyle name="Lien hypertexte" xfId="7551" builtinId="8" hidden="1"/>
    <cellStyle name="Lien hypertexte" xfId="7553" builtinId="8" hidden="1"/>
    <cellStyle name="Lien hypertexte" xfId="7555" builtinId="8" hidden="1"/>
    <cellStyle name="Lien hypertexte" xfId="7557" builtinId="8" hidden="1"/>
    <cellStyle name="Lien hypertexte" xfId="7559" builtinId="8" hidden="1"/>
    <cellStyle name="Lien hypertexte" xfId="7561" builtinId="8" hidden="1"/>
    <cellStyle name="Lien hypertexte" xfId="7563" builtinId="8" hidden="1"/>
    <cellStyle name="Lien hypertexte" xfId="7565" builtinId="8" hidden="1"/>
    <cellStyle name="Lien hypertexte" xfId="7567" builtinId="8" hidden="1"/>
    <cellStyle name="Lien hypertexte" xfId="7569" builtinId="8" hidden="1"/>
    <cellStyle name="Lien hypertexte" xfId="7571" builtinId="8" hidden="1"/>
    <cellStyle name="Lien hypertexte" xfId="7573" builtinId="8" hidden="1"/>
    <cellStyle name="Lien hypertexte" xfId="7575" builtinId="8" hidden="1"/>
    <cellStyle name="Lien hypertexte" xfId="7577" builtinId="8" hidden="1"/>
    <cellStyle name="Lien hypertexte" xfId="7579" builtinId="8" hidden="1"/>
    <cellStyle name="Lien hypertexte" xfId="7581" builtinId="8" hidden="1"/>
    <cellStyle name="Lien hypertexte" xfId="7583" builtinId="8" hidden="1"/>
    <cellStyle name="Lien hypertexte" xfId="7585" builtinId="8" hidden="1"/>
    <cellStyle name="Lien hypertexte" xfId="7587" builtinId="8" hidden="1"/>
    <cellStyle name="Lien hypertexte" xfId="7589" builtinId="8" hidden="1"/>
    <cellStyle name="Lien hypertexte" xfId="7591" builtinId="8" hidden="1"/>
    <cellStyle name="Lien hypertexte" xfId="7593" builtinId="8" hidden="1"/>
    <cellStyle name="Lien hypertexte" xfId="7595" builtinId="8" hidden="1"/>
    <cellStyle name="Lien hypertexte" xfId="7597" builtinId="8" hidden="1"/>
    <cellStyle name="Lien hypertexte" xfId="7599" builtinId="8" hidden="1"/>
    <cellStyle name="Lien hypertexte" xfId="7601" builtinId="8" hidden="1"/>
    <cellStyle name="Lien hypertexte" xfId="7603" builtinId="8" hidden="1"/>
    <cellStyle name="Lien hypertexte" xfId="7605" builtinId="8" hidden="1"/>
    <cellStyle name="Lien hypertexte" xfId="7607" builtinId="8" hidden="1"/>
    <cellStyle name="Lien hypertexte" xfId="7609" builtinId="8" hidden="1"/>
    <cellStyle name="Lien hypertexte" xfId="7611" builtinId="8" hidden="1"/>
    <cellStyle name="Lien hypertexte" xfId="7613" builtinId="8" hidden="1"/>
    <cellStyle name="Lien hypertexte" xfId="7615" builtinId="8" hidden="1"/>
    <cellStyle name="Lien hypertexte" xfId="7617" builtinId="8" hidden="1"/>
    <cellStyle name="Lien hypertexte" xfId="7619" builtinId="8" hidden="1"/>
    <cellStyle name="Lien hypertexte" xfId="7621" builtinId="8" hidden="1"/>
    <cellStyle name="Lien hypertexte" xfId="7623" builtinId="8" hidden="1"/>
    <cellStyle name="Lien hypertexte" xfId="7625" builtinId="8" hidden="1"/>
    <cellStyle name="Lien hypertexte" xfId="7627" builtinId="8" hidden="1"/>
    <cellStyle name="Lien hypertexte" xfId="7629" builtinId="8" hidden="1"/>
    <cellStyle name="Lien hypertexte" xfId="7631" builtinId="8" hidden="1"/>
    <cellStyle name="Lien hypertexte" xfId="7633" builtinId="8" hidden="1"/>
    <cellStyle name="Lien hypertexte" xfId="7635" builtinId="8" hidden="1"/>
    <cellStyle name="Lien hypertexte" xfId="7637" builtinId="8" hidden="1"/>
    <cellStyle name="Lien hypertexte" xfId="7639" builtinId="8" hidden="1"/>
    <cellStyle name="Lien hypertexte" xfId="7641" builtinId="8" hidden="1"/>
    <cellStyle name="Lien hypertexte" xfId="7643" builtinId="8" hidden="1"/>
    <cellStyle name="Lien hypertexte" xfId="7645" builtinId="8" hidden="1"/>
    <cellStyle name="Lien hypertexte" xfId="7647" builtinId="8" hidden="1"/>
    <cellStyle name="Lien hypertexte" xfId="7649" builtinId="8" hidden="1"/>
    <cellStyle name="Lien hypertexte" xfId="7651" builtinId="8" hidden="1"/>
    <cellStyle name="Lien hypertexte" xfId="7653" builtinId="8" hidden="1"/>
    <cellStyle name="Lien hypertexte" xfId="7655" builtinId="8" hidden="1"/>
    <cellStyle name="Lien hypertexte" xfId="7657" builtinId="8" hidden="1"/>
    <cellStyle name="Lien hypertexte" xfId="7659" builtinId="8" hidden="1"/>
    <cellStyle name="Lien hypertexte" xfId="7661" builtinId="8" hidden="1"/>
    <cellStyle name="Lien hypertexte" xfId="7663" builtinId="8" hidden="1"/>
    <cellStyle name="Lien hypertexte" xfId="7665" builtinId="8" hidden="1"/>
    <cellStyle name="Lien hypertexte" xfId="7667" builtinId="8" hidden="1"/>
    <cellStyle name="Lien hypertexte" xfId="7669" builtinId="8" hidden="1"/>
    <cellStyle name="Lien hypertexte" xfId="7671" builtinId="8" hidden="1"/>
    <cellStyle name="Lien hypertexte" xfId="7673" builtinId="8" hidden="1"/>
    <cellStyle name="Lien hypertexte" xfId="7675" builtinId="8" hidden="1"/>
    <cellStyle name="Lien hypertexte" xfId="7677" builtinId="8" hidden="1"/>
    <cellStyle name="Lien hypertexte" xfId="7679" builtinId="8" hidden="1"/>
    <cellStyle name="Lien hypertexte" xfId="7681" builtinId="8" hidden="1"/>
    <cellStyle name="Lien hypertexte" xfId="7683" builtinId="8" hidden="1"/>
    <cellStyle name="Lien hypertexte" xfId="7685" builtinId="8" hidden="1"/>
    <cellStyle name="Lien hypertexte" xfId="7687" builtinId="8" hidden="1"/>
    <cellStyle name="Lien hypertexte" xfId="7689" builtinId="8" hidden="1"/>
    <cellStyle name="Lien hypertexte" xfId="7691" builtinId="8" hidden="1"/>
    <cellStyle name="Lien hypertexte" xfId="7693" builtinId="8" hidden="1"/>
    <cellStyle name="Lien hypertexte" xfId="7695" builtinId="8" hidden="1"/>
    <cellStyle name="Lien hypertexte" xfId="7697" builtinId="8" hidden="1"/>
    <cellStyle name="Lien hypertexte" xfId="7699" builtinId="8" hidden="1"/>
    <cellStyle name="Lien hypertexte" xfId="7701" builtinId="8" hidden="1"/>
    <cellStyle name="Lien hypertexte" xfId="7703" builtinId="8" hidden="1"/>
    <cellStyle name="Lien hypertexte" xfId="7705" builtinId="8" hidden="1"/>
    <cellStyle name="Lien hypertexte" xfId="7707" builtinId="8" hidden="1"/>
    <cellStyle name="Lien hypertexte" xfId="7709" builtinId="8" hidden="1"/>
    <cellStyle name="Lien hypertexte" xfId="7711" builtinId="8" hidden="1"/>
    <cellStyle name="Lien hypertexte" xfId="7713" builtinId="8" hidden="1"/>
    <cellStyle name="Lien hypertexte" xfId="7715" builtinId="8" hidden="1"/>
    <cellStyle name="Lien hypertexte" xfId="7717" builtinId="8" hidden="1"/>
    <cellStyle name="Lien hypertexte" xfId="7719" builtinId="8" hidden="1"/>
    <cellStyle name="Lien hypertexte" xfId="7721" builtinId="8" hidden="1"/>
    <cellStyle name="Lien hypertexte" xfId="7723" builtinId="8" hidden="1"/>
    <cellStyle name="Lien hypertexte" xfId="7725" builtinId="8" hidden="1"/>
    <cellStyle name="Lien hypertexte" xfId="7727" builtinId="8" hidden="1"/>
    <cellStyle name="Lien hypertexte" xfId="7729" builtinId="8" hidden="1"/>
    <cellStyle name="Lien hypertexte" xfId="7731" builtinId="8" hidden="1"/>
    <cellStyle name="Lien hypertexte" xfId="7733" builtinId="8" hidden="1"/>
    <cellStyle name="Lien hypertexte" xfId="7735" builtinId="8" hidden="1"/>
    <cellStyle name="Lien hypertexte" xfId="7737" builtinId="8" hidden="1"/>
    <cellStyle name="Lien hypertexte" xfId="7739" builtinId="8" hidden="1"/>
    <cellStyle name="Lien hypertexte" xfId="7741" builtinId="8" hidden="1"/>
    <cellStyle name="Lien hypertexte" xfId="7743" builtinId="8" hidden="1"/>
    <cellStyle name="Lien hypertexte" xfId="7745" builtinId="8" hidden="1"/>
    <cellStyle name="Lien hypertexte" xfId="7747" builtinId="8" hidden="1"/>
    <cellStyle name="Lien hypertexte" xfId="7749" builtinId="8" hidden="1"/>
    <cellStyle name="Lien hypertexte" xfId="7751" builtinId="8" hidden="1"/>
    <cellStyle name="Lien hypertexte" xfId="7753" builtinId="8" hidden="1"/>
    <cellStyle name="Lien hypertexte" xfId="7755" builtinId="8" hidden="1"/>
    <cellStyle name="Lien hypertexte" xfId="7757" builtinId="8" hidden="1"/>
    <cellStyle name="Lien hypertexte" xfId="7759" builtinId="8" hidden="1"/>
    <cellStyle name="Lien hypertexte" xfId="7761" builtinId="8" hidden="1"/>
    <cellStyle name="Lien hypertexte" xfId="7763" builtinId="8" hidden="1"/>
    <cellStyle name="Lien hypertexte" xfId="7765" builtinId="8" hidden="1"/>
    <cellStyle name="Lien hypertexte" xfId="7767" builtinId="8" hidden="1"/>
    <cellStyle name="Lien hypertexte" xfId="7769" builtinId="8" hidden="1"/>
    <cellStyle name="Lien hypertexte" xfId="7771" builtinId="8" hidden="1"/>
    <cellStyle name="Lien hypertexte" xfId="7773" builtinId="8" hidden="1"/>
    <cellStyle name="Lien hypertexte" xfId="7775" builtinId="8" hidden="1"/>
    <cellStyle name="Lien hypertexte" xfId="7777" builtinId="8" hidden="1"/>
    <cellStyle name="Lien hypertexte" xfId="7779" builtinId="8" hidden="1"/>
    <cellStyle name="Lien hypertexte" xfId="7781" builtinId="8" hidden="1"/>
    <cellStyle name="Lien hypertexte" xfId="7783" builtinId="8" hidden="1"/>
    <cellStyle name="Lien hypertexte" xfId="7785" builtinId="8" hidden="1"/>
    <cellStyle name="Lien hypertexte" xfId="7787" builtinId="8" hidden="1"/>
    <cellStyle name="Lien hypertexte" xfId="7789" builtinId="8" hidden="1"/>
    <cellStyle name="Lien hypertexte" xfId="7791" builtinId="8" hidden="1"/>
    <cellStyle name="Lien hypertexte" xfId="7793" builtinId="8" hidden="1"/>
    <cellStyle name="Lien hypertexte" xfId="7795" builtinId="8" hidden="1"/>
    <cellStyle name="Lien hypertexte" xfId="7797" builtinId="8" hidden="1"/>
    <cellStyle name="Lien hypertexte" xfId="7799" builtinId="8" hidden="1"/>
    <cellStyle name="Lien hypertexte" xfId="7801" builtinId="8" hidden="1"/>
    <cellStyle name="Lien hypertexte" xfId="7803" builtinId="8" hidden="1"/>
    <cellStyle name="Lien hypertexte" xfId="7805" builtinId="8" hidden="1"/>
    <cellStyle name="Lien hypertexte" xfId="7807" builtinId="8" hidden="1"/>
    <cellStyle name="Lien hypertexte" xfId="7809" builtinId="8" hidden="1"/>
    <cellStyle name="Lien hypertexte" xfId="7811" builtinId="8" hidden="1"/>
    <cellStyle name="Lien hypertexte" xfId="7813" builtinId="8" hidden="1"/>
    <cellStyle name="Lien hypertexte" xfId="7815" builtinId="8" hidden="1"/>
    <cellStyle name="Lien hypertexte" xfId="7817" builtinId="8" hidden="1"/>
    <cellStyle name="Lien hypertexte" xfId="7819" builtinId="8" hidden="1"/>
    <cellStyle name="Lien hypertexte" xfId="7821" builtinId="8" hidden="1"/>
    <cellStyle name="Lien hypertexte" xfId="7823" builtinId="8" hidden="1"/>
    <cellStyle name="Lien hypertexte" xfId="7825" builtinId="8" hidden="1"/>
    <cellStyle name="Lien hypertexte" xfId="7827" builtinId="8" hidden="1"/>
    <cellStyle name="Lien hypertexte" xfId="7829" builtinId="8" hidden="1"/>
    <cellStyle name="Lien hypertexte" xfId="7831" builtinId="8" hidden="1"/>
    <cellStyle name="Lien hypertexte" xfId="7833" builtinId="8" hidden="1"/>
    <cellStyle name="Lien hypertexte" xfId="7835" builtinId="8" hidden="1"/>
    <cellStyle name="Lien hypertexte" xfId="7837" builtinId="8" hidden="1"/>
    <cellStyle name="Lien hypertexte" xfId="7839" builtinId="8" hidden="1"/>
    <cellStyle name="Lien hypertexte" xfId="7841" builtinId="8" hidden="1"/>
    <cellStyle name="Lien hypertexte" xfId="7843" builtinId="8" hidden="1"/>
    <cellStyle name="Lien hypertexte" xfId="7845" builtinId="8" hidden="1"/>
    <cellStyle name="Lien hypertexte" xfId="7847" builtinId="8" hidden="1"/>
    <cellStyle name="Lien hypertexte" xfId="7849" builtinId="8" hidden="1"/>
    <cellStyle name="Lien hypertexte" xfId="7851" builtinId="8" hidden="1"/>
    <cellStyle name="Lien hypertexte" xfId="7853" builtinId="8" hidden="1"/>
    <cellStyle name="Lien hypertexte" xfId="7855" builtinId="8" hidden="1"/>
    <cellStyle name="Lien hypertexte" xfId="7857" builtinId="8" hidden="1"/>
    <cellStyle name="Lien hypertexte" xfId="7859" builtinId="8" hidden="1"/>
    <cellStyle name="Lien hypertexte" xfId="7861" builtinId="8" hidden="1"/>
    <cellStyle name="Lien hypertexte" xfId="7863" builtinId="8" hidden="1"/>
    <cellStyle name="Lien hypertexte" xfId="7865" builtinId="8" hidden="1"/>
    <cellStyle name="Lien hypertexte" xfId="7867" builtinId="8" hidden="1"/>
    <cellStyle name="Lien hypertexte" xfId="7869" builtinId="8" hidden="1"/>
    <cellStyle name="Lien hypertexte" xfId="7871" builtinId="8" hidden="1"/>
    <cellStyle name="Lien hypertexte" xfId="7873" builtinId="8" hidden="1"/>
    <cellStyle name="Lien hypertexte" xfId="7875" builtinId="8" hidden="1"/>
    <cellStyle name="Lien hypertexte" xfId="7877" builtinId="8" hidden="1"/>
    <cellStyle name="Lien hypertexte" xfId="7879" builtinId="8" hidden="1"/>
    <cellStyle name="Lien hypertexte" xfId="7881" builtinId="8" hidden="1"/>
    <cellStyle name="Lien hypertexte" xfId="7883" builtinId="8" hidden="1"/>
    <cellStyle name="Lien hypertexte" xfId="7885" builtinId="8" hidden="1"/>
    <cellStyle name="Lien hypertexte" xfId="7887" builtinId="8" hidden="1"/>
    <cellStyle name="Lien hypertexte" xfId="7889" builtinId="8" hidden="1"/>
    <cellStyle name="Lien hypertexte" xfId="7891" builtinId="8" hidden="1"/>
    <cellStyle name="Lien hypertexte" xfId="7893" builtinId="8" hidden="1"/>
    <cellStyle name="Lien hypertexte" xfId="7895" builtinId="8" hidden="1"/>
    <cellStyle name="Lien hypertexte" xfId="7897" builtinId="8" hidden="1"/>
    <cellStyle name="Lien hypertexte" xfId="7899" builtinId="8" hidden="1"/>
    <cellStyle name="Lien hypertexte" xfId="7901" builtinId="8" hidden="1"/>
    <cellStyle name="Lien hypertexte" xfId="7903" builtinId="8" hidden="1"/>
    <cellStyle name="Lien hypertexte" xfId="7905" builtinId="8" hidden="1"/>
    <cellStyle name="Lien hypertexte" xfId="7907" builtinId="8" hidden="1"/>
    <cellStyle name="Lien hypertexte" xfId="7909" builtinId="8" hidden="1"/>
    <cellStyle name="Lien hypertexte" xfId="7911" builtinId="8" hidden="1"/>
    <cellStyle name="Lien hypertexte" xfId="7913" builtinId="8" hidden="1"/>
    <cellStyle name="Lien hypertexte" xfId="7915" builtinId="8" hidden="1"/>
    <cellStyle name="Lien hypertexte" xfId="7917" builtinId="8" hidden="1"/>
    <cellStyle name="Lien hypertexte" xfId="7919" builtinId="8" hidden="1"/>
    <cellStyle name="Lien hypertexte" xfId="7921" builtinId="8" hidden="1"/>
    <cellStyle name="Lien hypertexte" xfId="7923" builtinId="8" hidden="1"/>
    <cellStyle name="Lien hypertexte" xfId="7925" builtinId="8" hidden="1"/>
    <cellStyle name="Lien hypertexte" xfId="7927" builtinId="8" hidden="1"/>
    <cellStyle name="Lien hypertexte" xfId="7929" builtinId="8" hidden="1"/>
    <cellStyle name="Lien hypertexte" xfId="7931" builtinId="8" hidden="1"/>
    <cellStyle name="Lien hypertexte" xfId="7933" builtinId="8" hidden="1"/>
    <cellStyle name="Lien hypertexte" xfId="7935" builtinId="8" hidden="1"/>
    <cellStyle name="Lien hypertexte" xfId="7937" builtinId="8" hidden="1"/>
    <cellStyle name="Lien hypertexte" xfId="7939" builtinId="8" hidden="1"/>
    <cellStyle name="Lien hypertexte" xfId="7941" builtinId="8" hidden="1"/>
    <cellStyle name="Lien hypertexte" xfId="7943" builtinId="8" hidden="1"/>
    <cellStyle name="Lien hypertexte" xfId="7945" builtinId="8" hidden="1"/>
    <cellStyle name="Lien hypertexte" xfId="7947" builtinId="8" hidden="1"/>
    <cellStyle name="Lien hypertexte" xfId="7949" builtinId="8" hidden="1"/>
    <cellStyle name="Lien hypertexte" xfId="7951" builtinId="8" hidden="1"/>
    <cellStyle name="Lien hypertexte" xfId="7953" builtinId="8" hidden="1"/>
    <cellStyle name="Lien hypertexte" xfId="7955" builtinId="8" hidden="1"/>
    <cellStyle name="Lien hypertexte" xfId="7957" builtinId="8" hidden="1"/>
    <cellStyle name="Lien hypertexte" xfId="7959" builtinId="8" hidden="1"/>
    <cellStyle name="Lien hypertexte" xfId="7961" builtinId="8" hidden="1"/>
    <cellStyle name="Lien hypertexte" xfId="7963" builtinId="8" hidden="1"/>
    <cellStyle name="Lien hypertexte" xfId="7965" builtinId="8" hidden="1"/>
    <cellStyle name="Lien hypertexte" xfId="7967" builtinId="8" hidden="1"/>
    <cellStyle name="Lien hypertexte" xfId="7969" builtinId="8" hidden="1"/>
    <cellStyle name="Lien hypertexte" xfId="7971" builtinId="8" hidden="1"/>
    <cellStyle name="Lien hypertexte" xfId="7973" builtinId="8" hidden="1"/>
    <cellStyle name="Lien hypertexte" xfId="7975" builtinId="8" hidden="1"/>
    <cellStyle name="Lien hypertexte" xfId="7977" builtinId="8" hidden="1"/>
    <cellStyle name="Lien hypertexte" xfId="7979" builtinId="8" hidden="1"/>
    <cellStyle name="Lien hypertexte" xfId="7981" builtinId="8" hidden="1"/>
    <cellStyle name="Lien hypertexte" xfId="7983" builtinId="8" hidden="1"/>
    <cellStyle name="Lien hypertexte" xfId="7985" builtinId="8" hidden="1"/>
    <cellStyle name="Lien hypertexte" xfId="7987" builtinId="8" hidden="1"/>
    <cellStyle name="Lien hypertexte" xfId="7989" builtinId="8" hidden="1"/>
    <cellStyle name="Lien hypertexte" xfId="7991" builtinId="8" hidden="1"/>
    <cellStyle name="Lien hypertexte" xfId="7993" builtinId="8" hidden="1"/>
    <cellStyle name="Lien hypertexte" xfId="7995" builtinId="8" hidden="1"/>
    <cellStyle name="Lien hypertexte" xfId="7997" builtinId="8" hidden="1"/>
    <cellStyle name="Lien hypertexte" xfId="7999" builtinId="8" hidden="1"/>
    <cellStyle name="Lien hypertexte" xfId="8001" builtinId="8" hidden="1"/>
    <cellStyle name="Lien hypertexte" xfId="8003" builtinId="8" hidden="1"/>
    <cellStyle name="Lien hypertexte" xfId="8005" builtinId="8" hidden="1"/>
    <cellStyle name="Lien hypertexte" xfId="8007" builtinId="8" hidden="1"/>
    <cellStyle name="Lien hypertexte" xfId="8009" builtinId="8" hidden="1"/>
    <cellStyle name="Lien hypertexte" xfId="8011" builtinId="8" hidden="1"/>
    <cellStyle name="Lien hypertexte" xfId="8013" builtinId="8" hidden="1"/>
    <cellStyle name="Lien hypertexte" xfId="8015" builtinId="8" hidden="1"/>
    <cellStyle name="Lien hypertexte" xfId="8017" builtinId="8" hidden="1"/>
    <cellStyle name="Lien hypertexte" xfId="8019" builtinId="8" hidden="1"/>
    <cellStyle name="Lien hypertexte" xfId="8021" builtinId="8" hidden="1"/>
    <cellStyle name="Lien hypertexte" xfId="8023" builtinId="8" hidden="1"/>
    <cellStyle name="Lien hypertexte" xfId="8025" builtinId="8" hidden="1"/>
    <cellStyle name="Lien hypertexte" xfId="8027" builtinId="8" hidden="1"/>
    <cellStyle name="Lien hypertexte" xfId="8029" builtinId="8" hidden="1"/>
    <cellStyle name="Lien hypertexte" xfId="8031" builtinId="8" hidden="1"/>
    <cellStyle name="Lien hypertexte" xfId="8033" builtinId="8" hidden="1"/>
    <cellStyle name="Lien hypertexte" xfId="8035" builtinId="8" hidden="1"/>
    <cellStyle name="Lien hypertexte" xfId="8037" builtinId="8" hidden="1"/>
    <cellStyle name="Lien hypertexte" xfId="8039" builtinId="8" hidden="1"/>
    <cellStyle name="Lien hypertexte" xfId="8041" builtinId="8" hidden="1"/>
    <cellStyle name="Lien hypertexte" xfId="8043" builtinId="8" hidden="1"/>
    <cellStyle name="Lien hypertexte" xfId="8045" builtinId="8" hidden="1"/>
    <cellStyle name="Lien hypertexte" xfId="8047" builtinId="8" hidden="1"/>
    <cellStyle name="Lien hypertexte" xfId="8049" builtinId="8" hidden="1"/>
    <cellStyle name="Lien hypertexte" xfId="8051" builtinId="8" hidden="1"/>
    <cellStyle name="Lien hypertexte" xfId="8053" builtinId="8" hidden="1"/>
    <cellStyle name="Lien hypertexte" xfId="8055" builtinId="8" hidden="1"/>
    <cellStyle name="Lien hypertexte" xfId="8057" builtinId="8" hidden="1"/>
    <cellStyle name="Lien hypertexte" xfId="8059" builtinId="8" hidden="1"/>
    <cellStyle name="Lien hypertexte" xfId="8061" builtinId="8" hidden="1"/>
    <cellStyle name="Lien hypertexte" xfId="8063" builtinId="8" hidden="1"/>
    <cellStyle name="Lien hypertexte" xfId="8065" builtinId="8" hidden="1"/>
    <cellStyle name="Lien hypertexte" xfId="8067" builtinId="8" hidden="1"/>
    <cellStyle name="Lien hypertexte" xfId="8069" builtinId="8" hidden="1"/>
    <cellStyle name="Lien hypertexte" xfId="8071" builtinId="8" hidden="1"/>
    <cellStyle name="Lien hypertexte" xfId="8073" builtinId="8" hidden="1"/>
    <cellStyle name="Lien hypertexte" xfId="8075" builtinId="8" hidden="1"/>
    <cellStyle name="Lien hypertexte" xfId="8077" builtinId="8" hidden="1"/>
    <cellStyle name="Lien hypertexte" xfId="8079" builtinId="8" hidden="1"/>
    <cellStyle name="Lien hypertexte" xfId="8081" builtinId="8" hidden="1"/>
    <cellStyle name="Lien hypertexte" xfId="8083" builtinId="8" hidden="1"/>
    <cellStyle name="Lien hypertexte" xfId="8085" builtinId="8" hidden="1"/>
    <cellStyle name="Lien hypertexte" xfId="8087" builtinId="8" hidden="1"/>
    <cellStyle name="Lien hypertexte" xfId="8089" builtinId="8" hidden="1"/>
    <cellStyle name="Lien hypertexte" xfId="8091" builtinId="8" hidden="1"/>
    <cellStyle name="Lien hypertexte" xfId="8093" builtinId="8" hidden="1"/>
    <cellStyle name="Lien hypertexte" xfId="8095" builtinId="8" hidden="1"/>
    <cellStyle name="Lien hypertexte" xfId="8097" builtinId="8" hidden="1"/>
    <cellStyle name="Lien hypertexte" xfId="8099" builtinId="8" hidden="1"/>
    <cellStyle name="Lien hypertexte" xfId="8101" builtinId="8" hidden="1"/>
    <cellStyle name="Lien hypertexte" xfId="8103" builtinId="8" hidden="1"/>
    <cellStyle name="Lien hypertexte" xfId="8105" builtinId="8" hidden="1"/>
    <cellStyle name="Lien hypertexte" xfId="8107" builtinId="8" hidden="1"/>
    <cellStyle name="Lien hypertexte" xfId="8109" builtinId="8" hidden="1"/>
    <cellStyle name="Lien hypertexte" xfId="8111" builtinId="8" hidden="1"/>
    <cellStyle name="Lien hypertexte" xfId="8113" builtinId="8" hidden="1"/>
    <cellStyle name="Lien hypertexte" xfId="8115" builtinId="8" hidden="1"/>
    <cellStyle name="Lien hypertexte" xfId="8117" builtinId="8" hidden="1"/>
    <cellStyle name="Lien hypertexte" xfId="8119" builtinId="8" hidden="1"/>
    <cellStyle name="Lien hypertexte" xfId="8121" builtinId="8" hidden="1"/>
    <cellStyle name="Lien hypertexte" xfId="8123" builtinId="8" hidden="1"/>
    <cellStyle name="Lien hypertexte" xfId="8125" builtinId="8" hidden="1"/>
    <cellStyle name="Lien hypertexte" xfId="8127" builtinId="8" hidden="1"/>
    <cellStyle name="Lien hypertexte" xfId="8129" builtinId="8" hidden="1"/>
    <cellStyle name="Lien hypertexte" xfId="8131" builtinId="8" hidden="1"/>
    <cellStyle name="Lien hypertexte" xfId="8133" builtinId="8" hidden="1"/>
    <cellStyle name="Lien hypertexte" xfId="8135" builtinId="8" hidden="1"/>
    <cellStyle name="Lien hypertexte" xfId="8137" builtinId="8" hidden="1"/>
    <cellStyle name="Lien hypertexte" xfId="8139" builtinId="8" hidden="1"/>
    <cellStyle name="Lien hypertexte" xfId="8141" builtinId="8" hidden="1"/>
    <cellStyle name="Lien hypertexte" xfId="8143" builtinId="8" hidden="1"/>
    <cellStyle name="Lien hypertexte" xfId="8145" builtinId="8" hidden="1"/>
    <cellStyle name="Lien hypertexte" xfId="8147" builtinId="8" hidden="1"/>
    <cellStyle name="Lien hypertexte" xfId="8149" builtinId="8" hidden="1"/>
    <cellStyle name="Lien hypertexte" xfId="8151" builtinId="8" hidden="1"/>
    <cellStyle name="Lien hypertexte" xfId="8153" builtinId="8" hidden="1"/>
    <cellStyle name="Lien hypertexte" xfId="8155" builtinId="8" hidden="1"/>
    <cellStyle name="Lien hypertexte" xfId="8157" builtinId="8" hidden="1"/>
    <cellStyle name="Lien hypertexte" xfId="8159" builtinId="8" hidden="1"/>
    <cellStyle name="Lien hypertexte" xfId="8161" builtinId="8" hidden="1"/>
    <cellStyle name="Lien hypertexte" xfId="8163" builtinId="8" hidden="1"/>
    <cellStyle name="Lien hypertexte" xfId="8165" builtinId="8" hidden="1"/>
    <cellStyle name="Lien hypertexte" xfId="8167" builtinId="8" hidden="1"/>
    <cellStyle name="Lien hypertexte" xfId="8169" builtinId="8" hidden="1"/>
    <cellStyle name="Lien hypertexte" xfId="8171" builtinId="8" hidden="1"/>
    <cellStyle name="Lien hypertexte" xfId="8173" builtinId="8" hidden="1"/>
    <cellStyle name="Lien hypertexte" xfId="8175" builtinId="8" hidden="1"/>
    <cellStyle name="Lien hypertexte" xfId="8177" builtinId="8" hidden="1"/>
    <cellStyle name="Lien hypertexte" xfId="8179" builtinId="8" hidden="1"/>
    <cellStyle name="Lien hypertexte" xfId="8181" builtinId="8" hidden="1"/>
    <cellStyle name="Lien hypertexte" xfId="8183" builtinId="8" hidden="1"/>
    <cellStyle name="Lien hypertexte" xfId="8185" builtinId="8" hidden="1"/>
    <cellStyle name="Lien hypertexte" xfId="8187" builtinId="8" hidden="1"/>
    <cellStyle name="Lien hypertexte" xfId="8189" builtinId="8" hidden="1"/>
    <cellStyle name="Lien hypertexte" xfId="8191" builtinId="8" hidden="1"/>
    <cellStyle name="Lien hypertexte" xfId="8193" builtinId="8" hidden="1"/>
    <cellStyle name="Lien hypertexte" xfId="8195" builtinId="8" hidden="1"/>
    <cellStyle name="Lien hypertexte" xfId="8197" builtinId="8" hidden="1"/>
    <cellStyle name="Lien hypertexte" xfId="8199" builtinId="8" hidden="1"/>
    <cellStyle name="Lien hypertexte" xfId="8201" builtinId="8" hidden="1"/>
    <cellStyle name="Lien hypertexte" xfId="8203" builtinId="8" hidden="1"/>
    <cellStyle name="Lien hypertexte" xfId="8205" builtinId="8" hidden="1"/>
    <cellStyle name="Lien hypertexte" xfId="8207" builtinId="8" hidden="1"/>
    <cellStyle name="Lien hypertexte" xfId="8209" builtinId="8" hidden="1"/>
    <cellStyle name="Lien hypertexte" xfId="8211" builtinId="8" hidden="1"/>
    <cellStyle name="Lien hypertexte" xfId="8213" builtinId="8" hidden="1"/>
    <cellStyle name="Lien hypertexte" xfId="8215" builtinId="8" hidden="1"/>
    <cellStyle name="Lien hypertexte" xfId="8217" builtinId="8" hidden="1"/>
    <cellStyle name="Lien hypertexte" xfId="8219" builtinId="8" hidden="1"/>
    <cellStyle name="Lien hypertexte" xfId="8221" builtinId="8" hidden="1"/>
    <cellStyle name="Lien hypertexte" xfId="8223" builtinId="8" hidden="1"/>
    <cellStyle name="Lien hypertexte" xfId="8225" builtinId="8" hidden="1"/>
    <cellStyle name="Lien hypertexte" xfId="8227" builtinId="8" hidden="1"/>
    <cellStyle name="Lien hypertexte" xfId="8229" builtinId="8" hidden="1"/>
    <cellStyle name="Lien hypertexte" xfId="8231" builtinId="8" hidden="1"/>
    <cellStyle name="Lien hypertexte" xfId="8233" builtinId="8" hidden="1"/>
    <cellStyle name="Lien hypertexte" xfId="8235" builtinId="8" hidden="1"/>
    <cellStyle name="Lien hypertexte" xfId="8237" builtinId="8" hidden="1"/>
    <cellStyle name="Lien hypertexte" xfId="8239" builtinId="8" hidden="1"/>
    <cellStyle name="Lien hypertexte" xfId="8241" builtinId="8" hidden="1"/>
    <cellStyle name="Lien hypertexte" xfId="8243" builtinId="8" hidden="1"/>
    <cellStyle name="Lien hypertexte" xfId="8245" builtinId="8" hidden="1"/>
    <cellStyle name="Lien hypertexte" xfId="8247" builtinId="8" hidden="1"/>
    <cellStyle name="Lien hypertexte" xfId="8249" builtinId="8" hidden="1"/>
    <cellStyle name="Lien hypertexte" xfId="8251" builtinId="8" hidden="1"/>
    <cellStyle name="Lien hypertexte" xfId="8253" builtinId="8" hidden="1"/>
    <cellStyle name="Lien hypertexte" xfId="8255" builtinId="8" hidden="1"/>
    <cellStyle name="Lien hypertexte" xfId="8257" builtinId="8" hidden="1"/>
    <cellStyle name="Lien hypertexte" xfId="8259" builtinId="8" hidden="1"/>
    <cellStyle name="Lien hypertexte" xfId="8261" builtinId="8" hidden="1"/>
    <cellStyle name="Lien hypertexte" xfId="8263" builtinId="8" hidden="1"/>
    <cellStyle name="Lien hypertexte" xfId="8265" builtinId="8" hidden="1"/>
    <cellStyle name="Lien hypertexte" xfId="8267" builtinId="8" hidden="1"/>
    <cellStyle name="Lien hypertexte" xfId="8269" builtinId="8" hidden="1"/>
    <cellStyle name="Lien hypertexte" xfId="8271" builtinId="8" hidden="1"/>
    <cellStyle name="Lien hypertexte" xfId="8273" builtinId="8" hidden="1"/>
    <cellStyle name="Lien hypertexte" xfId="8275" builtinId="8" hidden="1"/>
    <cellStyle name="Lien hypertexte" xfId="8277" builtinId="8" hidden="1"/>
    <cellStyle name="Lien hypertexte" xfId="8279" builtinId="8" hidden="1"/>
    <cellStyle name="Lien hypertexte" xfId="8281" builtinId="8" hidden="1"/>
    <cellStyle name="Lien hypertexte" xfId="8283" builtinId="8" hidden="1"/>
    <cellStyle name="Lien hypertexte" xfId="8285" builtinId="8" hidden="1"/>
    <cellStyle name="Lien hypertexte" xfId="8287" builtinId="8" hidden="1"/>
    <cellStyle name="Lien hypertexte" xfId="8289" builtinId="8" hidden="1"/>
    <cellStyle name="Lien hypertexte" xfId="8291" builtinId="8" hidden="1"/>
    <cellStyle name="Lien hypertexte" xfId="8293" builtinId="8" hidden="1"/>
    <cellStyle name="Lien hypertexte" xfId="8295" builtinId="8" hidden="1"/>
    <cellStyle name="Lien hypertexte" xfId="8297" builtinId="8" hidden="1"/>
    <cellStyle name="Lien hypertexte" xfId="8299" builtinId="8" hidden="1"/>
    <cellStyle name="Lien hypertexte" xfId="8301" builtinId="8" hidden="1"/>
    <cellStyle name="Lien hypertexte" xfId="8303" builtinId="8" hidden="1"/>
    <cellStyle name="Lien hypertexte" xfId="8305" builtinId="8" hidden="1"/>
    <cellStyle name="Lien hypertexte" xfId="8307" builtinId="8" hidden="1"/>
    <cellStyle name="Lien hypertexte" xfId="8309" builtinId="8" hidden="1"/>
    <cellStyle name="Lien hypertexte" xfId="8311" builtinId="8" hidden="1"/>
    <cellStyle name="Lien hypertexte" xfId="8313" builtinId="8" hidden="1"/>
    <cellStyle name="Lien hypertexte" xfId="8315" builtinId="8" hidden="1"/>
    <cellStyle name="Lien hypertexte" xfId="8317" builtinId="8" hidden="1"/>
    <cellStyle name="Lien hypertexte" xfId="8319" builtinId="8" hidden="1"/>
    <cellStyle name="Lien hypertexte" xfId="8321" builtinId="8" hidden="1"/>
    <cellStyle name="Lien hypertexte" xfId="8323" builtinId="8" hidden="1"/>
    <cellStyle name="Lien hypertexte" xfId="8325" builtinId="8" hidden="1"/>
    <cellStyle name="Lien hypertexte" xfId="8327" builtinId="8" hidden="1"/>
    <cellStyle name="Lien hypertexte" xfId="8329" builtinId="8" hidden="1"/>
    <cellStyle name="Lien hypertexte" xfId="8331" builtinId="8" hidden="1"/>
    <cellStyle name="Lien hypertexte" xfId="8333" builtinId="8" hidden="1"/>
    <cellStyle name="Lien hypertexte" xfId="8335" builtinId="8" hidden="1"/>
    <cellStyle name="Lien hypertexte" xfId="8337" builtinId="8" hidden="1"/>
    <cellStyle name="Lien hypertexte" xfId="8339" builtinId="8" hidden="1"/>
    <cellStyle name="Lien hypertexte" xfId="8341" builtinId="8" hidden="1"/>
    <cellStyle name="Lien hypertexte" xfId="8343" builtinId="8" hidden="1"/>
    <cellStyle name="Lien hypertexte" xfId="8345" builtinId="8" hidden="1"/>
    <cellStyle name="Lien hypertexte" xfId="8347" builtinId="8" hidden="1"/>
    <cellStyle name="Lien hypertexte" xfId="8349" builtinId="8" hidden="1"/>
    <cellStyle name="Lien hypertexte" xfId="8351" builtinId="8" hidden="1"/>
    <cellStyle name="Lien hypertexte" xfId="8353" builtinId="8" hidden="1"/>
    <cellStyle name="Lien hypertexte" xfId="8355" builtinId="8" hidden="1"/>
    <cellStyle name="Lien hypertexte" xfId="8357" builtinId="8" hidden="1"/>
    <cellStyle name="Lien hypertexte" xfId="8359" builtinId="8" hidden="1"/>
    <cellStyle name="Lien hypertexte" xfId="8361" builtinId="8" hidden="1"/>
    <cellStyle name="Lien hypertexte" xfId="8363" builtinId="8" hidden="1"/>
    <cellStyle name="Lien hypertexte" xfId="8365" builtinId="8" hidden="1"/>
    <cellStyle name="Lien hypertexte" xfId="8367" builtinId="8" hidden="1"/>
    <cellStyle name="Lien hypertexte" xfId="8369" builtinId="8" hidden="1"/>
    <cellStyle name="Lien hypertexte" xfId="8371" builtinId="8" hidden="1"/>
    <cellStyle name="Lien hypertexte" xfId="8373" builtinId="8" hidden="1"/>
    <cellStyle name="Lien hypertexte" xfId="8375" builtinId="8" hidden="1"/>
    <cellStyle name="Lien hypertexte" xfId="8377" builtinId="8" hidden="1"/>
    <cellStyle name="Lien hypertexte" xfId="8379" builtinId="8" hidden="1"/>
    <cellStyle name="Lien hypertexte" xfId="8381" builtinId="8" hidden="1"/>
    <cellStyle name="Lien hypertexte" xfId="8383" builtinId="8" hidden="1"/>
    <cellStyle name="Lien hypertexte" xfId="8385" builtinId="8" hidden="1"/>
    <cellStyle name="Lien hypertexte" xfId="8387" builtinId="8" hidden="1"/>
    <cellStyle name="Lien hypertexte" xfId="8389" builtinId="8" hidden="1"/>
    <cellStyle name="Lien hypertexte" xfId="8391" builtinId="8" hidden="1"/>
    <cellStyle name="Lien hypertexte" xfId="8393" builtinId="8" hidden="1"/>
    <cellStyle name="Lien hypertexte" xfId="8395" builtinId="8" hidden="1"/>
    <cellStyle name="Lien hypertexte" xfId="8397" builtinId="8" hidden="1"/>
    <cellStyle name="Lien hypertexte" xfId="8399" builtinId="8" hidden="1"/>
    <cellStyle name="Lien hypertexte" xfId="8401" builtinId="8" hidden="1"/>
    <cellStyle name="Lien hypertexte" xfId="8403" builtinId="8" hidden="1"/>
    <cellStyle name="Lien hypertexte" xfId="8405" builtinId="8" hidden="1"/>
    <cellStyle name="Lien hypertexte" xfId="8407" builtinId="8" hidden="1"/>
    <cellStyle name="Lien hypertexte" xfId="8409" builtinId="8" hidden="1"/>
    <cellStyle name="Lien hypertexte" xfId="8411" builtinId="8" hidden="1"/>
    <cellStyle name="Lien hypertexte" xfId="8413" builtinId="8" hidden="1"/>
    <cellStyle name="Lien hypertexte" xfId="8415" builtinId="8" hidden="1"/>
    <cellStyle name="Lien hypertexte" xfId="8417" builtinId="8" hidden="1"/>
    <cellStyle name="Lien hypertexte" xfId="8419" builtinId="8" hidden="1"/>
    <cellStyle name="Lien hypertexte" xfId="8421" builtinId="8" hidden="1"/>
    <cellStyle name="Lien hypertexte" xfId="8423" builtinId="8" hidden="1"/>
    <cellStyle name="Lien hypertexte" xfId="8425" builtinId="8" hidden="1"/>
    <cellStyle name="Lien hypertexte" xfId="8427" builtinId="8" hidden="1"/>
    <cellStyle name="Lien hypertexte" xfId="8429" builtinId="8" hidden="1"/>
    <cellStyle name="Lien hypertexte" xfId="8431" builtinId="8" hidden="1"/>
    <cellStyle name="Lien hypertexte" xfId="8433" builtinId="8" hidden="1"/>
    <cellStyle name="Lien hypertexte" xfId="8435" builtinId="8" hidden="1"/>
    <cellStyle name="Lien hypertexte" xfId="8437" builtinId="8" hidden="1"/>
    <cellStyle name="Lien hypertexte" xfId="8439" builtinId="8" hidden="1"/>
    <cellStyle name="Lien hypertexte" xfId="8441" builtinId="8" hidden="1"/>
    <cellStyle name="Lien hypertexte" xfId="8443" builtinId="8" hidden="1"/>
    <cellStyle name="Lien hypertexte" xfId="8445" builtinId="8" hidden="1"/>
    <cellStyle name="Lien hypertexte" xfId="8447" builtinId="8" hidden="1"/>
    <cellStyle name="Lien hypertexte" xfId="8449" builtinId="8" hidden="1"/>
    <cellStyle name="Lien hypertexte" xfId="8451" builtinId="8" hidden="1"/>
    <cellStyle name="Lien hypertexte" xfId="8453" builtinId="8" hidden="1"/>
    <cellStyle name="Lien hypertexte" xfId="8455" builtinId="8" hidden="1"/>
    <cellStyle name="Lien hypertexte" xfId="8457" builtinId="8" hidden="1"/>
    <cellStyle name="Lien hypertexte" xfId="8459" builtinId="8" hidden="1"/>
    <cellStyle name="Lien hypertexte" xfId="8461" builtinId="8" hidden="1"/>
    <cellStyle name="Lien hypertexte" xfId="8463" builtinId="8" hidden="1"/>
    <cellStyle name="Lien hypertexte" xfId="8465" builtinId="8" hidden="1"/>
    <cellStyle name="Lien hypertexte" xfId="8467" builtinId="8" hidden="1"/>
    <cellStyle name="Lien hypertexte" xfId="8469" builtinId="8" hidden="1"/>
    <cellStyle name="Lien hypertexte" xfId="8471" builtinId="8" hidden="1"/>
    <cellStyle name="Lien hypertexte" xfId="8473" builtinId="8" hidden="1"/>
    <cellStyle name="Lien hypertexte" xfId="8475" builtinId="8" hidden="1"/>
    <cellStyle name="Lien hypertexte" xfId="8477" builtinId="8" hidden="1"/>
    <cellStyle name="Lien hypertexte" xfId="8479" builtinId="8" hidden="1"/>
    <cellStyle name="Lien hypertexte" xfId="8481" builtinId="8" hidden="1"/>
    <cellStyle name="Lien hypertexte" xfId="8483" builtinId="8" hidden="1"/>
    <cellStyle name="Lien hypertexte" xfId="8485" builtinId="8" hidden="1"/>
    <cellStyle name="Lien hypertexte" xfId="8487" builtinId="8" hidden="1"/>
    <cellStyle name="Lien hypertexte" xfId="8489" builtinId="8" hidden="1"/>
    <cellStyle name="Lien hypertexte" xfId="8491" builtinId="8" hidden="1"/>
    <cellStyle name="Lien hypertexte" xfId="8493" builtinId="8" hidden="1"/>
    <cellStyle name="Lien hypertexte" xfId="8495" builtinId="8" hidden="1"/>
    <cellStyle name="Lien hypertexte" xfId="8497" builtinId="8" hidden="1"/>
    <cellStyle name="Lien hypertexte" xfId="8499" builtinId="8" hidden="1"/>
    <cellStyle name="Lien hypertexte" xfId="8501" builtinId="8" hidden="1"/>
    <cellStyle name="Lien hypertexte" xfId="8503" builtinId="8" hidden="1"/>
    <cellStyle name="Lien hypertexte" xfId="8505" builtinId="8" hidden="1"/>
    <cellStyle name="Lien hypertexte" xfId="8507" builtinId="8" hidden="1"/>
    <cellStyle name="Lien hypertexte" xfId="8509" builtinId="8" hidden="1"/>
    <cellStyle name="Lien hypertexte" xfId="8511" builtinId="8" hidden="1"/>
    <cellStyle name="Lien hypertexte" xfId="8513" builtinId="8" hidden="1"/>
    <cellStyle name="Lien hypertexte" xfId="8515" builtinId="8" hidden="1"/>
    <cellStyle name="Lien hypertexte" xfId="8517" builtinId="8" hidden="1"/>
    <cellStyle name="Lien hypertexte" xfId="8519" builtinId="8" hidden="1"/>
    <cellStyle name="Lien hypertexte" xfId="8521" builtinId="8" hidden="1"/>
    <cellStyle name="Lien hypertexte" xfId="8523" builtinId="8" hidden="1"/>
    <cellStyle name="Lien hypertexte" xfId="8525" builtinId="8" hidden="1"/>
    <cellStyle name="Lien hypertexte" xfId="8527" builtinId="8" hidden="1"/>
    <cellStyle name="Lien hypertexte" xfId="8529" builtinId="8" hidden="1"/>
    <cellStyle name="Lien hypertexte" xfId="8531" builtinId="8" hidden="1"/>
    <cellStyle name="Lien hypertexte" xfId="8533" builtinId="8" hidden="1"/>
    <cellStyle name="Lien hypertexte" xfId="8535" builtinId="8" hidden="1"/>
    <cellStyle name="Lien hypertexte" xfId="8537" builtinId="8" hidden="1"/>
    <cellStyle name="Lien hypertexte" xfId="8539" builtinId="8" hidden="1"/>
    <cellStyle name="Lien hypertexte" xfId="8541" builtinId="8" hidden="1"/>
    <cellStyle name="Lien hypertexte" xfId="8543" builtinId="8" hidden="1"/>
    <cellStyle name="Lien hypertexte" xfId="8545" builtinId="8" hidden="1"/>
    <cellStyle name="Lien hypertexte" xfId="8547" builtinId="8" hidden="1"/>
    <cellStyle name="Lien hypertexte" xfId="8549" builtinId="8" hidden="1"/>
    <cellStyle name="Lien hypertexte" xfId="8551" builtinId="8" hidden="1"/>
    <cellStyle name="Lien hypertexte" xfId="8553" builtinId="8" hidden="1"/>
    <cellStyle name="Lien hypertexte" xfId="8555" builtinId="8" hidden="1"/>
    <cellStyle name="Lien hypertexte" xfId="8557" builtinId="8" hidden="1"/>
    <cellStyle name="Lien hypertexte" xfId="8559" builtinId="8" hidden="1"/>
    <cellStyle name="Lien hypertexte" xfId="8561" builtinId="8" hidden="1"/>
    <cellStyle name="Lien hypertexte" xfId="8563" builtinId="8" hidden="1"/>
    <cellStyle name="Lien hypertexte" xfId="8565" builtinId="8" hidden="1"/>
    <cellStyle name="Lien hypertexte" xfId="8567" builtinId="8" hidden="1"/>
    <cellStyle name="Lien hypertexte" xfId="8569" builtinId="8" hidden="1"/>
    <cellStyle name="Lien hypertexte" xfId="8571" builtinId="8" hidden="1"/>
    <cellStyle name="Lien hypertexte" xfId="8573" builtinId="8" hidden="1"/>
    <cellStyle name="Lien hypertexte" xfId="8575" builtinId="8" hidden="1"/>
    <cellStyle name="Lien hypertexte" xfId="8577" builtinId="8" hidden="1"/>
    <cellStyle name="Lien hypertexte" xfId="8579" builtinId="8" hidden="1"/>
    <cellStyle name="Lien hypertexte" xfId="8581" builtinId="8" hidden="1"/>
    <cellStyle name="Lien hypertexte" xfId="8583" builtinId="8" hidden="1"/>
    <cellStyle name="Lien hypertexte" xfId="8585" builtinId="8" hidden="1"/>
    <cellStyle name="Lien hypertexte" xfId="8587" builtinId="8" hidden="1"/>
    <cellStyle name="Lien hypertexte" xfId="8589" builtinId="8" hidden="1"/>
    <cellStyle name="Lien hypertexte" xfId="8591" builtinId="8" hidden="1"/>
    <cellStyle name="Lien hypertexte" xfId="8593" builtinId="8" hidden="1"/>
    <cellStyle name="Lien hypertexte" xfId="8595" builtinId="8" hidden="1"/>
    <cellStyle name="Lien hypertexte" xfId="8597" builtinId="8" hidden="1"/>
    <cellStyle name="Lien hypertexte" xfId="8599" builtinId="8" hidden="1"/>
    <cellStyle name="Lien hypertexte" xfId="8601" builtinId="8" hidden="1"/>
    <cellStyle name="Lien hypertexte" xfId="8603" builtinId="8" hidden="1"/>
    <cellStyle name="Lien hypertexte" xfId="8605" builtinId="8" hidden="1"/>
    <cellStyle name="Lien hypertexte" xfId="8607" builtinId="8" hidden="1"/>
    <cellStyle name="Lien hypertexte" xfId="8609" builtinId="8" hidden="1"/>
    <cellStyle name="Lien hypertexte" xfId="8611" builtinId="8" hidden="1"/>
    <cellStyle name="Lien hypertexte" xfId="8613" builtinId="8" hidden="1"/>
    <cellStyle name="Lien hypertexte" xfId="8615" builtinId="8" hidden="1"/>
    <cellStyle name="Lien hypertexte" xfId="8617" builtinId="8" hidden="1"/>
    <cellStyle name="Lien hypertexte" xfId="8619" builtinId="8" hidden="1"/>
    <cellStyle name="Lien hypertexte" xfId="8621" builtinId="8" hidden="1"/>
    <cellStyle name="Lien hypertexte" xfId="8623" builtinId="8" hidden="1"/>
    <cellStyle name="Lien hypertexte" xfId="8625" builtinId="8" hidden="1"/>
    <cellStyle name="Lien hypertexte" xfId="8627" builtinId="8" hidden="1"/>
    <cellStyle name="Lien hypertexte" xfId="8629" builtinId="8" hidden="1"/>
    <cellStyle name="Lien hypertexte" xfId="8631" builtinId="8" hidden="1"/>
    <cellStyle name="Lien hypertexte" xfId="8633" builtinId="8" hidden="1"/>
    <cellStyle name="Lien hypertexte" xfId="8635" builtinId="8" hidden="1"/>
    <cellStyle name="Lien hypertexte" xfId="8637" builtinId="8" hidden="1"/>
    <cellStyle name="Lien hypertexte" xfId="8639" builtinId="8" hidden="1"/>
    <cellStyle name="Lien hypertexte" xfId="8641" builtinId="8" hidden="1"/>
    <cellStyle name="Lien hypertexte" xfId="8643" builtinId="8" hidden="1"/>
    <cellStyle name="Lien hypertexte" xfId="8645" builtinId="8" hidden="1"/>
    <cellStyle name="Lien hypertexte" xfId="8647" builtinId="8" hidden="1"/>
    <cellStyle name="Lien hypertexte" xfId="8649" builtinId="8" hidden="1"/>
    <cellStyle name="Lien hypertexte" xfId="8651" builtinId="8" hidden="1"/>
    <cellStyle name="Lien hypertexte" xfId="8653" builtinId="8" hidden="1"/>
    <cellStyle name="Lien hypertexte" xfId="8655" builtinId="8" hidden="1"/>
    <cellStyle name="Lien hypertexte" xfId="8657" builtinId="8" hidden="1"/>
    <cellStyle name="Lien hypertexte" xfId="8659" builtinId="8" hidden="1"/>
    <cellStyle name="Lien hypertexte" xfId="8661" builtinId="8" hidden="1"/>
    <cellStyle name="Lien hypertexte" xfId="8663" builtinId="8" hidden="1"/>
    <cellStyle name="Lien hypertexte" xfId="8665" builtinId="8" hidden="1"/>
    <cellStyle name="Lien hypertexte" xfId="8667" builtinId="8" hidden="1"/>
    <cellStyle name="Lien hypertexte" xfId="8669" builtinId="8" hidden="1"/>
    <cellStyle name="Lien hypertexte" xfId="8671" builtinId="8" hidden="1"/>
    <cellStyle name="Lien hypertexte" xfId="8673" builtinId="8" hidden="1"/>
    <cellStyle name="Lien hypertexte" xfId="8675" builtinId="8" hidden="1"/>
    <cellStyle name="Lien hypertexte" xfId="8677" builtinId="8" hidden="1"/>
    <cellStyle name="Lien hypertexte" xfId="8679" builtinId="8" hidden="1"/>
    <cellStyle name="Lien hypertexte" xfId="8681" builtinId="8" hidden="1"/>
    <cellStyle name="Lien hypertexte" xfId="8683" builtinId="8" hidden="1"/>
    <cellStyle name="Lien hypertexte" xfId="8685" builtinId="8" hidden="1"/>
    <cellStyle name="Lien hypertexte" xfId="8687" builtinId="8" hidden="1"/>
    <cellStyle name="Lien hypertexte" xfId="8689" builtinId="8" hidden="1"/>
    <cellStyle name="Lien hypertexte" xfId="8691" builtinId="8" hidden="1"/>
    <cellStyle name="Lien hypertexte" xfId="8693" builtinId="8" hidden="1"/>
    <cellStyle name="Lien hypertexte" xfId="8695" builtinId="8" hidden="1"/>
    <cellStyle name="Lien hypertexte" xfId="8697" builtinId="8" hidden="1"/>
    <cellStyle name="Lien hypertexte" xfId="8699" builtinId="8" hidden="1"/>
    <cellStyle name="Lien hypertexte" xfId="8701" builtinId="8" hidden="1"/>
    <cellStyle name="Lien hypertexte" xfId="8703" builtinId="8" hidden="1"/>
    <cellStyle name="Lien hypertexte" xfId="8705" builtinId="8" hidden="1"/>
    <cellStyle name="Lien hypertexte" xfId="8707" builtinId="8" hidden="1"/>
    <cellStyle name="Lien hypertexte" xfId="8709" builtinId="8" hidden="1"/>
    <cellStyle name="Lien hypertexte" xfId="8711" builtinId="8" hidden="1"/>
    <cellStyle name="Lien hypertexte" xfId="8713" builtinId="8" hidden="1"/>
    <cellStyle name="Lien hypertexte" xfId="8715" builtinId="8" hidden="1"/>
    <cellStyle name="Lien hypertexte" xfId="8717" builtinId="8" hidden="1"/>
    <cellStyle name="Lien hypertexte" xfId="8719" builtinId="8" hidden="1"/>
    <cellStyle name="Lien hypertexte" xfId="8721" builtinId="8" hidden="1"/>
    <cellStyle name="Lien hypertexte" xfId="8723" builtinId="8" hidden="1"/>
    <cellStyle name="Lien hypertexte" xfId="8725" builtinId="8" hidden="1"/>
    <cellStyle name="Lien hypertexte" xfId="8727" builtinId="8" hidden="1"/>
    <cellStyle name="Lien hypertexte" xfId="8729" builtinId="8" hidden="1"/>
    <cellStyle name="Lien hypertexte" xfId="8731" builtinId="8" hidden="1"/>
    <cellStyle name="Lien hypertexte" xfId="8733" builtinId="8" hidden="1"/>
    <cellStyle name="Lien hypertexte" xfId="8735" builtinId="8" hidden="1"/>
    <cellStyle name="Lien hypertexte" xfId="8737" builtinId="8" hidden="1"/>
    <cellStyle name="Lien hypertexte" xfId="8739" builtinId="8" hidden="1"/>
    <cellStyle name="Lien hypertexte" xfId="8741" builtinId="8" hidden="1"/>
    <cellStyle name="Lien hypertexte" xfId="8743" builtinId="8" hidden="1"/>
    <cellStyle name="Lien hypertexte" xfId="8745" builtinId="8" hidden="1"/>
    <cellStyle name="Lien hypertexte" xfId="8747" builtinId="8" hidden="1"/>
    <cellStyle name="Lien hypertexte" xfId="8749" builtinId="8" hidden="1"/>
    <cellStyle name="Lien hypertexte" xfId="8751" builtinId="8" hidden="1"/>
    <cellStyle name="Lien hypertexte" xfId="8753" builtinId="8" hidden="1"/>
    <cellStyle name="Lien hypertexte" xfId="8755" builtinId="8" hidden="1"/>
    <cellStyle name="Lien hypertexte" xfId="8757" builtinId="8" hidden="1"/>
    <cellStyle name="Lien hypertexte" xfId="8759" builtinId="8" hidden="1"/>
    <cellStyle name="Lien hypertexte" xfId="8761" builtinId="8" hidden="1"/>
    <cellStyle name="Lien hypertexte" xfId="8763" builtinId="8" hidden="1"/>
    <cellStyle name="Lien hypertexte" xfId="8765" builtinId="8" hidden="1"/>
    <cellStyle name="Lien hypertexte" xfId="8767" builtinId="8" hidden="1"/>
    <cellStyle name="Lien hypertexte" xfId="8769" builtinId="8" hidden="1"/>
    <cellStyle name="Lien hypertexte" xfId="8771" builtinId="8" hidden="1"/>
    <cellStyle name="Lien hypertexte" xfId="8773" builtinId="8" hidden="1"/>
    <cellStyle name="Lien hypertexte" xfId="8775" builtinId="8" hidden="1"/>
    <cellStyle name="Lien hypertexte" xfId="8777" builtinId="8" hidden="1"/>
    <cellStyle name="Lien hypertexte" xfId="8779" builtinId="8" hidden="1"/>
    <cellStyle name="Lien hypertexte" xfId="8781" builtinId="8" hidden="1"/>
    <cellStyle name="Lien hypertexte" xfId="8783" builtinId="8" hidden="1"/>
    <cellStyle name="Lien hypertexte" xfId="8785" builtinId="8" hidden="1"/>
    <cellStyle name="Lien hypertexte" xfId="8787" builtinId="8" hidden="1"/>
    <cellStyle name="Lien hypertexte" xfId="8789" builtinId="8" hidden="1"/>
    <cellStyle name="Lien hypertexte" xfId="8791" builtinId="8" hidden="1"/>
    <cellStyle name="Lien hypertexte" xfId="8793" builtinId="8" hidden="1"/>
    <cellStyle name="Lien hypertexte" xfId="8795" builtinId="8" hidden="1"/>
    <cellStyle name="Lien hypertexte" xfId="8797" builtinId="8" hidden="1"/>
    <cellStyle name="Lien hypertexte" xfId="8799" builtinId="8" hidden="1"/>
    <cellStyle name="Lien hypertexte" xfId="8801" builtinId="8" hidden="1"/>
    <cellStyle name="Lien hypertexte" xfId="8803" builtinId="8" hidden="1"/>
    <cellStyle name="Lien hypertexte" xfId="8805" builtinId="8" hidden="1"/>
    <cellStyle name="Lien hypertexte" xfId="8807" builtinId="8" hidden="1"/>
    <cellStyle name="Lien hypertexte" xfId="8809" builtinId="8" hidden="1"/>
    <cellStyle name="Lien hypertexte" xfId="8811" builtinId="8" hidden="1"/>
    <cellStyle name="Lien hypertexte" xfId="8813" builtinId="8" hidden="1"/>
    <cellStyle name="Lien hypertexte" xfId="8815" builtinId="8" hidden="1"/>
    <cellStyle name="Lien hypertexte" xfId="8817" builtinId="8" hidden="1"/>
    <cellStyle name="Lien hypertexte" xfId="8819" builtinId="8" hidden="1"/>
    <cellStyle name="Lien hypertexte" xfId="8821" builtinId="8" hidden="1"/>
    <cellStyle name="Lien hypertexte" xfId="8823" builtinId="8" hidden="1"/>
    <cellStyle name="Lien hypertexte" xfId="8825" builtinId="8" hidden="1"/>
    <cellStyle name="Lien hypertexte" xfId="8827" builtinId="8" hidden="1"/>
    <cellStyle name="Lien hypertexte" xfId="8829" builtinId="8" hidden="1"/>
    <cellStyle name="Lien hypertexte" xfId="8831" builtinId="8" hidden="1"/>
    <cellStyle name="Lien hypertexte" xfId="8833" builtinId="8" hidden="1"/>
    <cellStyle name="Lien hypertexte" xfId="8835" builtinId="8" hidden="1"/>
    <cellStyle name="Lien hypertexte" xfId="8837" builtinId="8" hidden="1"/>
    <cellStyle name="Lien hypertexte" xfId="8839" builtinId="8" hidden="1"/>
    <cellStyle name="Lien hypertexte" xfId="8841" builtinId="8" hidden="1"/>
    <cellStyle name="Lien hypertexte" xfId="8843" builtinId="8" hidden="1"/>
    <cellStyle name="Lien hypertexte" xfId="8845" builtinId="8" hidden="1"/>
    <cellStyle name="Lien hypertexte" xfId="8847" builtinId="8" hidden="1"/>
    <cellStyle name="Lien hypertexte" xfId="8849" builtinId="8" hidden="1"/>
    <cellStyle name="Lien hypertexte" xfId="8851" builtinId="8" hidden="1"/>
    <cellStyle name="Lien hypertexte" xfId="8853" builtinId="8" hidden="1"/>
    <cellStyle name="Lien hypertexte" xfId="8855" builtinId="8" hidden="1"/>
    <cellStyle name="Lien hypertexte" xfId="8857" builtinId="8" hidden="1"/>
    <cellStyle name="Lien hypertexte" xfId="8859" builtinId="8" hidden="1"/>
    <cellStyle name="Lien hypertexte" xfId="8861" builtinId="8" hidden="1"/>
    <cellStyle name="Lien hypertexte" xfId="8863" builtinId="8" hidden="1"/>
    <cellStyle name="Lien hypertexte" xfId="8865" builtinId="8" hidden="1"/>
    <cellStyle name="Lien hypertexte" xfId="8867" builtinId="8" hidden="1"/>
    <cellStyle name="Lien hypertexte" xfId="8869" builtinId="8" hidden="1"/>
    <cellStyle name="Lien hypertexte" xfId="8871" builtinId="8" hidden="1"/>
    <cellStyle name="Lien hypertexte" xfId="8873" builtinId="8" hidden="1"/>
    <cellStyle name="Lien hypertexte" xfId="8875" builtinId="8" hidden="1"/>
    <cellStyle name="Lien hypertexte" xfId="8877" builtinId="8" hidden="1"/>
    <cellStyle name="Lien hypertexte" xfId="8879" builtinId="8" hidden="1"/>
    <cellStyle name="Lien hypertexte" xfId="8881" builtinId="8" hidden="1"/>
    <cellStyle name="Lien hypertexte" xfId="8883" builtinId="8" hidden="1"/>
    <cellStyle name="Lien hypertexte" xfId="8885" builtinId="8" hidden="1"/>
    <cellStyle name="Lien hypertexte" xfId="8887" builtinId="8" hidden="1"/>
    <cellStyle name="Lien hypertexte" xfId="8889" builtinId="8" hidden="1"/>
    <cellStyle name="Lien hypertexte" xfId="8891" builtinId="8" hidden="1"/>
    <cellStyle name="Lien hypertexte" xfId="8893" builtinId="8" hidden="1"/>
    <cellStyle name="Lien hypertexte" xfId="8895" builtinId="8" hidden="1"/>
    <cellStyle name="Lien hypertexte" xfId="8897" builtinId="8" hidden="1"/>
    <cellStyle name="Lien hypertexte" xfId="8899" builtinId="8" hidden="1"/>
    <cellStyle name="Lien hypertexte" xfId="8901" builtinId="8" hidden="1"/>
    <cellStyle name="Lien hypertexte" xfId="8903" builtinId="8" hidden="1"/>
    <cellStyle name="Lien hypertexte" xfId="8905" builtinId="8" hidden="1"/>
    <cellStyle name="Lien hypertexte" xfId="8907" builtinId="8" hidden="1"/>
    <cellStyle name="Lien hypertexte" xfId="8909" builtinId="8" hidden="1"/>
    <cellStyle name="Lien hypertexte" xfId="8911" builtinId="8" hidden="1"/>
    <cellStyle name="Lien hypertexte" xfId="8913" builtinId="8" hidden="1"/>
    <cellStyle name="Lien hypertexte" xfId="8915" builtinId="8" hidden="1"/>
    <cellStyle name="Lien hypertexte" xfId="8917" builtinId="8" hidden="1"/>
    <cellStyle name="Lien hypertexte" xfId="8919" builtinId="8" hidden="1"/>
    <cellStyle name="Lien hypertexte" xfId="8921" builtinId="8" hidden="1"/>
    <cellStyle name="Lien hypertexte" xfId="8923" builtinId="8" hidden="1"/>
    <cellStyle name="Lien hypertexte" xfId="8925" builtinId="8" hidden="1"/>
    <cellStyle name="Lien hypertexte" xfId="8927" builtinId="8" hidden="1"/>
    <cellStyle name="Lien hypertexte" xfId="8929" builtinId="8" hidden="1"/>
    <cellStyle name="Lien hypertexte" xfId="8931" builtinId="8" hidden="1"/>
    <cellStyle name="Lien hypertexte" xfId="8933" builtinId="8" hidden="1"/>
    <cellStyle name="Lien hypertexte" xfId="8935" builtinId="8" hidden="1"/>
    <cellStyle name="Lien hypertexte" xfId="8937" builtinId="8" hidden="1"/>
    <cellStyle name="Lien hypertexte" xfId="8939" builtinId="8" hidden="1"/>
    <cellStyle name="Lien hypertexte" xfId="8941" builtinId="8" hidden="1"/>
    <cellStyle name="Lien hypertexte" xfId="8943" builtinId="8" hidden="1"/>
    <cellStyle name="Lien hypertexte" xfId="8945" builtinId="8" hidden="1"/>
    <cellStyle name="Lien hypertexte" xfId="894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4" builtinId="9" hidden="1"/>
    <cellStyle name="Lien hypertexte visité" xfId="2116" builtinId="9" hidden="1"/>
    <cellStyle name="Lien hypertexte visité" xfId="2118" builtinId="9" hidden="1"/>
    <cellStyle name="Lien hypertexte visité" xfId="2120" builtinId="9" hidden="1"/>
    <cellStyle name="Lien hypertexte visité" xfId="2122" builtinId="9" hidden="1"/>
    <cellStyle name="Lien hypertexte visité" xfId="2124" builtinId="9" hidden="1"/>
    <cellStyle name="Lien hypertexte visité" xfId="2126" builtinId="9" hidden="1"/>
    <cellStyle name="Lien hypertexte visité" xfId="2128" builtinId="9" hidden="1"/>
    <cellStyle name="Lien hypertexte visité" xfId="2130" builtinId="9" hidden="1"/>
    <cellStyle name="Lien hypertexte visité" xfId="2132" builtinId="9" hidden="1"/>
    <cellStyle name="Lien hypertexte visité" xfId="2134" builtinId="9" hidden="1"/>
    <cellStyle name="Lien hypertexte visité" xfId="2136" builtinId="9" hidden="1"/>
    <cellStyle name="Lien hypertexte visité" xfId="2138" builtinId="9" hidden="1"/>
    <cellStyle name="Lien hypertexte visité" xfId="2140" builtinId="9" hidden="1"/>
    <cellStyle name="Lien hypertexte visité" xfId="2142" builtinId="9" hidden="1"/>
    <cellStyle name="Lien hypertexte visité" xfId="2144" builtinId="9" hidden="1"/>
    <cellStyle name="Lien hypertexte visité" xfId="2146" builtinId="9" hidden="1"/>
    <cellStyle name="Lien hypertexte visité" xfId="2148" builtinId="9" hidden="1"/>
    <cellStyle name="Lien hypertexte visité" xfId="2150" builtinId="9" hidden="1"/>
    <cellStyle name="Lien hypertexte visité" xfId="2152" builtinId="9" hidden="1"/>
    <cellStyle name="Lien hypertexte visité" xfId="2154" builtinId="9" hidden="1"/>
    <cellStyle name="Lien hypertexte visité" xfId="2156" builtinId="9" hidden="1"/>
    <cellStyle name="Lien hypertexte visité" xfId="2158" builtinId="9" hidden="1"/>
    <cellStyle name="Lien hypertexte visité" xfId="2160" builtinId="9" hidden="1"/>
    <cellStyle name="Lien hypertexte visité" xfId="2162" builtinId="9" hidden="1"/>
    <cellStyle name="Lien hypertexte visité" xfId="2164" builtinId="9" hidden="1"/>
    <cellStyle name="Lien hypertexte visité" xfId="2166" builtinId="9" hidden="1"/>
    <cellStyle name="Lien hypertexte visité" xfId="2168" builtinId="9" hidden="1"/>
    <cellStyle name="Lien hypertexte visité" xfId="2170" builtinId="9" hidden="1"/>
    <cellStyle name="Lien hypertexte visité" xfId="2172" builtinId="9" hidden="1"/>
    <cellStyle name="Lien hypertexte visité" xfId="2174" builtinId="9" hidden="1"/>
    <cellStyle name="Lien hypertexte visité" xfId="2176" builtinId="9" hidden="1"/>
    <cellStyle name="Lien hypertexte visité" xfId="2178" builtinId="9" hidden="1"/>
    <cellStyle name="Lien hypertexte visité" xfId="2180" builtinId="9" hidden="1"/>
    <cellStyle name="Lien hypertexte visité" xfId="2182" builtinId="9" hidden="1"/>
    <cellStyle name="Lien hypertexte visité" xfId="2184" builtinId="9" hidden="1"/>
    <cellStyle name="Lien hypertexte visité" xfId="2186" builtinId="9" hidden="1"/>
    <cellStyle name="Lien hypertexte visité" xfId="2188" builtinId="9" hidden="1"/>
    <cellStyle name="Lien hypertexte visité" xfId="2190" builtinId="9" hidden="1"/>
    <cellStyle name="Lien hypertexte visité" xfId="2192" builtinId="9" hidden="1"/>
    <cellStyle name="Lien hypertexte visité" xfId="2194" builtinId="9" hidden="1"/>
    <cellStyle name="Lien hypertexte visité" xfId="2196" builtinId="9" hidden="1"/>
    <cellStyle name="Lien hypertexte visité" xfId="2198" builtinId="9" hidden="1"/>
    <cellStyle name="Lien hypertexte visité" xfId="2200" builtinId="9" hidden="1"/>
    <cellStyle name="Lien hypertexte visité" xfId="2202" builtinId="9" hidden="1"/>
    <cellStyle name="Lien hypertexte visité" xfId="2204" builtinId="9" hidden="1"/>
    <cellStyle name="Lien hypertexte visité" xfId="2206" builtinId="9" hidden="1"/>
    <cellStyle name="Lien hypertexte visité" xfId="2208" builtinId="9" hidden="1"/>
    <cellStyle name="Lien hypertexte visité" xfId="2210" builtinId="9" hidden="1"/>
    <cellStyle name="Lien hypertexte visité" xfId="2212" builtinId="9" hidden="1"/>
    <cellStyle name="Lien hypertexte visité" xfId="2214" builtinId="9" hidden="1"/>
    <cellStyle name="Lien hypertexte visité" xfId="2216" builtinId="9" hidden="1"/>
    <cellStyle name="Lien hypertexte visité" xfId="2218" builtinId="9" hidden="1"/>
    <cellStyle name="Lien hypertexte visité" xfId="2220" builtinId="9" hidden="1"/>
    <cellStyle name="Lien hypertexte visité" xfId="2222" builtinId="9" hidden="1"/>
    <cellStyle name="Lien hypertexte visité" xfId="2224" builtinId="9" hidden="1"/>
    <cellStyle name="Lien hypertexte visité" xfId="2226" builtinId="9" hidden="1"/>
    <cellStyle name="Lien hypertexte visité" xfId="2228" builtinId="9" hidden="1"/>
    <cellStyle name="Lien hypertexte visité" xfId="2230" builtinId="9" hidden="1"/>
    <cellStyle name="Lien hypertexte visité" xfId="2232" builtinId="9" hidden="1"/>
    <cellStyle name="Lien hypertexte visité" xfId="2234" builtinId="9" hidden="1"/>
    <cellStyle name="Lien hypertexte visité" xfId="2236" builtinId="9" hidden="1"/>
    <cellStyle name="Lien hypertexte visité" xfId="2238" builtinId="9" hidden="1"/>
    <cellStyle name="Lien hypertexte visité" xfId="2240" builtinId="9" hidden="1"/>
    <cellStyle name="Lien hypertexte visité" xfId="2242" builtinId="9" hidden="1"/>
    <cellStyle name="Lien hypertexte visité" xfId="2244" builtinId="9" hidden="1"/>
    <cellStyle name="Lien hypertexte visité" xfId="2246" builtinId="9" hidden="1"/>
    <cellStyle name="Lien hypertexte visité" xfId="2248" builtinId="9" hidden="1"/>
    <cellStyle name="Lien hypertexte visité" xfId="2250" builtinId="9" hidden="1"/>
    <cellStyle name="Lien hypertexte visité" xfId="2252" builtinId="9" hidden="1"/>
    <cellStyle name="Lien hypertexte visité" xfId="2254" builtinId="9" hidden="1"/>
    <cellStyle name="Lien hypertexte visité" xfId="2256" builtinId="9" hidden="1"/>
    <cellStyle name="Lien hypertexte visité" xfId="2258" builtinId="9" hidden="1"/>
    <cellStyle name="Lien hypertexte visité" xfId="2260" builtinId="9" hidden="1"/>
    <cellStyle name="Lien hypertexte visité" xfId="2262" builtinId="9" hidden="1"/>
    <cellStyle name="Lien hypertexte visité" xfId="2264" builtinId="9" hidden="1"/>
    <cellStyle name="Lien hypertexte visité" xfId="2266" builtinId="9" hidden="1"/>
    <cellStyle name="Lien hypertexte visité" xfId="2268" builtinId="9" hidden="1"/>
    <cellStyle name="Lien hypertexte visité" xfId="2270" builtinId="9" hidden="1"/>
    <cellStyle name="Lien hypertexte visité" xfId="2272" builtinId="9" hidden="1"/>
    <cellStyle name="Lien hypertexte visité" xfId="2274" builtinId="9" hidden="1"/>
    <cellStyle name="Lien hypertexte visité" xfId="2276" builtinId="9" hidden="1"/>
    <cellStyle name="Lien hypertexte visité" xfId="2278" builtinId="9" hidden="1"/>
    <cellStyle name="Lien hypertexte visité" xfId="2280" builtinId="9" hidden="1"/>
    <cellStyle name="Lien hypertexte visité" xfId="2282" builtinId="9" hidden="1"/>
    <cellStyle name="Lien hypertexte visité" xfId="2284" builtinId="9" hidden="1"/>
    <cellStyle name="Lien hypertexte visité" xfId="2286" builtinId="9" hidden="1"/>
    <cellStyle name="Lien hypertexte visité" xfId="2288" builtinId="9" hidden="1"/>
    <cellStyle name="Lien hypertexte visité" xfId="2290" builtinId="9" hidden="1"/>
    <cellStyle name="Lien hypertexte visité" xfId="2292" builtinId="9" hidden="1"/>
    <cellStyle name="Lien hypertexte visité" xfId="2294" builtinId="9" hidden="1"/>
    <cellStyle name="Lien hypertexte visité" xfId="2296" builtinId="9" hidden="1"/>
    <cellStyle name="Lien hypertexte visité" xfId="2298" builtinId="9" hidden="1"/>
    <cellStyle name="Lien hypertexte visité" xfId="2300" builtinId="9" hidden="1"/>
    <cellStyle name="Lien hypertexte visité" xfId="2302" builtinId="9" hidden="1"/>
    <cellStyle name="Lien hypertexte visité" xfId="2304" builtinId="9" hidden="1"/>
    <cellStyle name="Lien hypertexte visité" xfId="2306" builtinId="9" hidden="1"/>
    <cellStyle name="Lien hypertexte visité" xfId="2308" builtinId="9" hidden="1"/>
    <cellStyle name="Lien hypertexte visité" xfId="2310" builtinId="9" hidden="1"/>
    <cellStyle name="Lien hypertexte visité" xfId="2312" builtinId="9" hidden="1"/>
    <cellStyle name="Lien hypertexte visité" xfId="2314" builtinId="9" hidden="1"/>
    <cellStyle name="Lien hypertexte visité" xfId="2316" builtinId="9" hidden="1"/>
    <cellStyle name="Lien hypertexte visité" xfId="2318" builtinId="9" hidden="1"/>
    <cellStyle name="Lien hypertexte visité" xfId="2320" builtinId="9" hidden="1"/>
    <cellStyle name="Lien hypertexte visité" xfId="2322" builtinId="9" hidden="1"/>
    <cellStyle name="Lien hypertexte visité" xfId="2324" builtinId="9" hidden="1"/>
    <cellStyle name="Lien hypertexte visité" xfId="2326" builtinId="9" hidden="1"/>
    <cellStyle name="Lien hypertexte visité" xfId="2328" builtinId="9" hidden="1"/>
    <cellStyle name="Lien hypertexte visité" xfId="2330" builtinId="9" hidden="1"/>
    <cellStyle name="Lien hypertexte visité" xfId="2332" builtinId="9" hidden="1"/>
    <cellStyle name="Lien hypertexte visité" xfId="2334" builtinId="9" hidden="1"/>
    <cellStyle name="Lien hypertexte visité" xfId="2336" builtinId="9" hidden="1"/>
    <cellStyle name="Lien hypertexte visité" xfId="2338" builtinId="9" hidden="1"/>
    <cellStyle name="Lien hypertexte visité" xfId="2340" builtinId="9" hidden="1"/>
    <cellStyle name="Lien hypertexte visité" xfId="2342" builtinId="9" hidden="1"/>
    <cellStyle name="Lien hypertexte visité" xfId="2344" builtinId="9" hidden="1"/>
    <cellStyle name="Lien hypertexte visité" xfId="2346" builtinId="9" hidden="1"/>
    <cellStyle name="Lien hypertexte visité" xfId="2348" builtinId="9" hidden="1"/>
    <cellStyle name="Lien hypertexte visité" xfId="2350" builtinId="9" hidden="1"/>
    <cellStyle name="Lien hypertexte visité" xfId="2352" builtinId="9" hidden="1"/>
    <cellStyle name="Lien hypertexte visité" xfId="2354" builtinId="9" hidden="1"/>
    <cellStyle name="Lien hypertexte visité" xfId="2356" builtinId="9" hidden="1"/>
    <cellStyle name="Lien hypertexte visité" xfId="2358" builtinId="9" hidden="1"/>
    <cellStyle name="Lien hypertexte visité" xfId="2360" builtinId="9" hidden="1"/>
    <cellStyle name="Lien hypertexte visité" xfId="2362" builtinId="9" hidden="1"/>
    <cellStyle name="Lien hypertexte visité" xfId="2364" builtinId="9" hidden="1"/>
    <cellStyle name="Lien hypertexte visité" xfId="2366" builtinId="9" hidden="1"/>
    <cellStyle name="Lien hypertexte visité" xfId="2368" builtinId="9" hidden="1"/>
    <cellStyle name="Lien hypertexte visité" xfId="2370" builtinId="9" hidden="1"/>
    <cellStyle name="Lien hypertexte visité" xfId="2372" builtinId="9" hidden="1"/>
    <cellStyle name="Lien hypertexte visité" xfId="2374" builtinId="9" hidden="1"/>
    <cellStyle name="Lien hypertexte visité" xfId="2376" builtinId="9" hidden="1"/>
    <cellStyle name="Lien hypertexte visité" xfId="2378" builtinId="9" hidden="1"/>
    <cellStyle name="Lien hypertexte visité" xfId="2380" builtinId="9" hidden="1"/>
    <cellStyle name="Lien hypertexte visité" xfId="2382" builtinId="9" hidden="1"/>
    <cellStyle name="Lien hypertexte visité" xfId="2384" builtinId="9" hidden="1"/>
    <cellStyle name="Lien hypertexte visité" xfId="2386" builtinId="9" hidden="1"/>
    <cellStyle name="Lien hypertexte visité" xfId="2388" builtinId="9" hidden="1"/>
    <cellStyle name="Lien hypertexte visité" xfId="2390" builtinId="9" hidden="1"/>
    <cellStyle name="Lien hypertexte visité" xfId="2392" builtinId="9" hidden="1"/>
    <cellStyle name="Lien hypertexte visité" xfId="2394" builtinId="9" hidden="1"/>
    <cellStyle name="Lien hypertexte visité" xfId="2396" builtinId="9" hidden="1"/>
    <cellStyle name="Lien hypertexte visité" xfId="2398" builtinId="9" hidden="1"/>
    <cellStyle name="Lien hypertexte visité" xfId="2400" builtinId="9" hidden="1"/>
    <cellStyle name="Lien hypertexte visité" xfId="2402" builtinId="9" hidden="1"/>
    <cellStyle name="Lien hypertexte visité" xfId="2404" builtinId="9" hidden="1"/>
    <cellStyle name="Lien hypertexte visité" xfId="2406" builtinId="9" hidden="1"/>
    <cellStyle name="Lien hypertexte visité" xfId="2408" builtinId="9" hidden="1"/>
    <cellStyle name="Lien hypertexte visité" xfId="2410" builtinId="9" hidden="1"/>
    <cellStyle name="Lien hypertexte visité" xfId="2412" builtinId="9" hidden="1"/>
    <cellStyle name="Lien hypertexte visité" xfId="2414" builtinId="9" hidden="1"/>
    <cellStyle name="Lien hypertexte visité" xfId="2416" builtinId="9" hidden="1"/>
    <cellStyle name="Lien hypertexte visité" xfId="2418" builtinId="9" hidden="1"/>
    <cellStyle name="Lien hypertexte visité" xfId="2420" builtinId="9" hidden="1"/>
    <cellStyle name="Lien hypertexte visité" xfId="2422" builtinId="9" hidden="1"/>
    <cellStyle name="Lien hypertexte visité" xfId="2424" builtinId="9" hidden="1"/>
    <cellStyle name="Lien hypertexte visité" xfId="2426" builtinId="9" hidden="1"/>
    <cellStyle name="Lien hypertexte visité" xfId="2428" builtinId="9" hidden="1"/>
    <cellStyle name="Lien hypertexte visité" xfId="2430" builtinId="9" hidden="1"/>
    <cellStyle name="Lien hypertexte visité" xfId="2432" builtinId="9" hidden="1"/>
    <cellStyle name="Lien hypertexte visité" xfId="2434" builtinId="9" hidden="1"/>
    <cellStyle name="Lien hypertexte visité" xfId="2436" builtinId="9" hidden="1"/>
    <cellStyle name="Lien hypertexte visité" xfId="2438" builtinId="9" hidden="1"/>
    <cellStyle name="Lien hypertexte visité" xfId="2440" builtinId="9" hidden="1"/>
    <cellStyle name="Lien hypertexte visité" xfId="2442" builtinId="9" hidden="1"/>
    <cellStyle name="Lien hypertexte visité" xfId="2444" builtinId="9" hidden="1"/>
    <cellStyle name="Lien hypertexte visité" xfId="2446" builtinId="9" hidden="1"/>
    <cellStyle name="Lien hypertexte visité" xfId="2448" builtinId="9" hidden="1"/>
    <cellStyle name="Lien hypertexte visité" xfId="2450" builtinId="9" hidden="1"/>
    <cellStyle name="Lien hypertexte visité" xfId="2452" builtinId="9" hidden="1"/>
    <cellStyle name="Lien hypertexte visité" xfId="2454" builtinId="9" hidden="1"/>
    <cellStyle name="Lien hypertexte visité" xfId="2456" builtinId="9" hidden="1"/>
    <cellStyle name="Lien hypertexte visité" xfId="2458" builtinId="9" hidden="1"/>
    <cellStyle name="Lien hypertexte visité" xfId="2460" builtinId="9" hidden="1"/>
    <cellStyle name="Lien hypertexte visité" xfId="2462" builtinId="9" hidden="1"/>
    <cellStyle name="Lien hypertexte visité" xfId="2464" builtinId="9" hidden="1"/>
    <cellStyle name="Lien hypertexte visité" xfId="2466" builtinId="9" hidden="1"/>
    <cellStyle name="Lien hypertexte visité" xfId="2468" builtinId="9" hidden="1"/>
    <cellStyle name="Lien hypertexte visité" xfId="2470" builtinId="9" hidden="1"/>
    <cellStyle name="Lien hypertexte visité" xfId="2472" builtinId="9" hidden="1"/>
    <cellStyle name="Lien hypertexte visité" xfId="2474" builtinId="9" hidden="1"/>
    <cellStyle name="Lien hypertexte visité" xfId="2476" builtinId="9" hidden="1"/>
    <cellStyle name="Lien hypertexte visité" xfId="2478" builtinId="9" hidden="1"/>
    <cellStyle name="Lien hypertexte visité" xfId="2480" builtinId="9" hidden="1"/>
    <cellStyle name="Lien hypertexte visité" xfId="2482" builtinId="9" hidden="1"/>
    <cellStyle name="Lien hypertexte visité" xfId="2484" builtinId="9" hidden="1"/>
    <cellStyle name="Lien hypertexte visité" xfId="2486" builtinId="9" hidden="1"/>
    <cellStyle name="Lien hypertexte visité" xfId="2488" builtinId="9" hidden="1"/>
    <cellStyle name="Lien hypertexte visité" xfId="2490" builtinId="9" hidden="1"/>
    <cellStyle name="Lien hypertexte visité" xfId="2492" builtinId="9" hidden="1"/>
    <cellStyle name="Lien hypertexte visité" xfId="2494" builtinId="9" hidden="1"/>
    <cellStyle name="Lien hypertexte visité" xfId="2496" builtinId="9" hidden="1"/>
    <cellStyle name="Lien hypertexte visité" xfId="2498" builtinId="9" hidden="1"/>
    <cellStyle name="Lien hypertexte visité" xfId="2500" builtinId="9" hidden="1"/>
    <cellStyle name="Lien hypertexte visité" xfId="2502" builtinId="9" hidden="1"/>
    <cellStyle name="Lien hypertexte visité" xfId="2504" builtinId="9" hidden="1"/>
    <cellStyle name="Lien hypertexte visité" xfId="2506" builtinId="9" hidden="1"/>
    <cellStyle name="Lien hypertexte visité" xfId="2508" builtinId="9" hidden="1"/>
    <cellStyle name="Lien hypertexte visité" xfId="2510" builtinId="9" hidden="1"/>
    <cellStyle name="Lien hypertexte visité" xfId="2512" builtinId="9" hidden="1"/>
    <cellStyle name="Lien hypertexte visité" xfId="2514" builtinId="9" hidden="1"/>
    <cellStyle name="Lien hypertexte visité" xfId="2516" builtinId="9" hidden="1"/>
    <cellStyle name="Lien hypertexte visité" xfId="2518" builtinId="9" hidden="1"/>
    <cellStyle name="Lien hypertexte visité" xfId="2520" builtinId="9" hidden="1"/>
    <cellStyle name="Lien hypertexte visité" xfId="2522" builtinId="9" hidden="1"/>
    <cellStyle name="Lien hypertexte visité" xfId="2524" builtinId="9" hidden="1"/>
    <cellStyle name="Lien hypertexte visité" xfId="2526" builtinId="9" hidden="1"/>
    <cellStyle name="Lien hypertexte visité" xfId="2528" builtinId="9" hidden="1"/>
    <cellStyle name="Lien hypertexte visité" xfId="2530" builtinId="9" hidden="1"/>
    <cellStyle name="Lien hypertexte visité" xfId="2532" builtinId="9" hidden="1"/>
    <cellStyle name="Lien hypertexte visité" xfId="2534" builtinId="9" hidden="1"/>
    <cellStyle name="Lien hypertexte visité" xfId="2536" builtinId="9" hidden="1"/>
    <cellStyle name="Lien hypertexte visité" xfId="2538" builtinId="9" hidden="1"/>
    <cellStyle name="Lien hypertexte visité" xfId="2540" builtinId="9" hidden="1"/>
    <cellStyle name="Lien hypertexte visité" xfId="2542" builtinId="9" hidden="1"/>
    <cellStyle name="Lien hypertexte visité" xfId="2544" builtinId="9" hidden="1"/>
    <cellStyle name="Lien hypertexte visité" xfId="2546" builtinId="9" hidden="1"/>
    <cellStyle name="Lien hypertexte visité" xfId="2548" builtinId="9" hidden="1"/>
    <cellStyle name="Lien hypertexte visité" xfId="2550" builtinId="9" hidden="1"/>
    <cellStyle name="Lien hypertexte visité" xfId="2552" builtinId="9" hidden="1"/>
    <cellStyle name="Lien hypertexte visité" xfId="2554" builtinId="9" hidden="1"/>
    <cellStyle name="Lien hypertexte visité" xfId="2556" builtinId="9" hidden="1"/>
    <cellStyle name="Lien hypertexte visité" xfId="2558" builtinId="9" hidden="1"/>
    <cellStyle name="Lien hypertexte visité" xfId="2560" builtinId="9" hidden="1"/>
    <cellStyle name="Lien hypertexte visité" xfId="2562" builtinId="9" hidden="1"/>
    <cellStyle name="Lien hypertexte visité" xfId="2564" builtinId="9" hidden="1"/>
    <cellStyle name="Lien hypertexte visité" xfId="2566" builtinId="9" hidden="1"/>
    <cellStyle name="Lien hypertexte visité" xfId="2568" builtinId="9" hidden="1"/>
    <cellStyle name="Lien hypertexte visité" xfId="2570" builtinId="9" hidden="1"/>
    <cellStyle name="Lien hypertexte visité" xfId="2572" builtinId="9" hidden="1"/>
    <cellStyle name="Lien hypertexte visité" xfId="2574" builtinId="9" hidden="1"/>
    <cellStyle name="Lien hypertexte visité" xfId="2576" builtinId="9" hidden="1"/>
    <cellStyle name="Lien hypertexte visité" xfId="2578" builtinId="9" hidden="1"/>
    <cellStyle name="Lien hypertexte visité" xfId="2580" builtinId="9" hidden="1"/>
    <cellStyle name="Lien hypertexte visité" xfId="2582" builtinId="9" hidden="1"/>
    <cellStyle name="Lien hypertexte visité" xfId="2584" builtinId="9" hidden="1"/>
    <cellStyle name="Lien hypertexte visité" xfId="2586" builtinId="9" hidden="1"/>
    <cellStyle name="Lien hypertexte visité" xfId="2588" builtinId="9" hidden="1"/>
    <cellStyle name="Lien hypertexte visité" xfId="2590" builtinId="9" hidden="1"/>
    <cellStyle name="Lien hypertexte visité" xfId="2592" builtinId="9" hidden="1"/>
    <cellStyle name="Lien hypertexte visité" xfId="2594" builtinId="9" hidden="1"/>
    <cellStyle name="Lien hypertexte visité" xfId="2596" builtinId="9" hidden="1"/>
    <cellStyle name="Lien hypertexte visité" xfId="2598" builtinId="9" hidden="1"/>
    <cellStyle name="Lien hypertexte visité" xfId="2600" builtinId="9" hidden="1"/>
    <cellStyle name="Lien hypertexte visité" xfId="2602" builtinId="9" hidden="1"/>
    <cellStyle name="Lien hypertexte visité" xfId="2604" builtinId="9" hidden="1"/>
    <cellStyle name="Lien hypertexte visité" xfId="2606" builtinId="9" hidden="1"/>
    <cellStyle name="Lien hypertexte visité" xfId="2608" builtinId="9" hidden="1"/>
    <cellStyle name="Lien hypertexte visité" xfId="2610" builtinId="9" hidden="1"/>
    <cellStyle name="Lien hypertexte visité" xfId="2612" builtinId="9" hidden="1"/>
    <cellStyle name="Lien hypertexte visité" xfId="2614" builtinId="9" hidden="1"/>
    <cellStyle name="Lien hypertexte visité" xfId="2616" builtinId="9" hidden="1"/>
    <cellStyle name="Lien hypertexte visité" xfId="2618" builtinId="9" hidden="1"/>
    <cellStyle name="Lien hypertexte visité" xfId="2620" builtinId="9" hidden="1"/>
    <cellStyle name="Lien hypertexte visité" xfId="2622" builtinId="9" hidden="1"/>
    <cellStyle name="Lien hypertexte visité" xfId="2624" builtinId="9" hidden="1"/>
    <cellStyle name="Lien hypertexte visité" xfId="2626" builtinId="9" hidden="1"/>
    <cellStyle name="Lien hypertexte visité" xfId="2628" builtinId="9" hidden="1"/>
    <cellStyle name="Lien hypertexte visité" xfId="2630" builtinId="9" hidden="1"/>
    <cellStyle name="Lien hypertexte visité" xfId="2632" builtinId="9" hidden="1"/>
    <cellStyle name="Lien hypertexte visité" xfId="2634" builtinId="9" hidden="1"/>
    <cellStyle name="Lien hypertexte visité" xfId="2636" builtinId="9" hidden="1"/>
    <cellStyle name="Lien hypertexte visité" xfId="2638" builtinId="9" hidden="1"/>
    <cellStyle name="Lien hypertexte visité" xfId="2640" builtinId="9" hidden="1"/>
    <cellStyle name="Lien hypertexte visité" xfId="2642" builtinId="9" hidden="1"/>
    <cellStyle name="Lien hypertexte visité" xfId="2644" builtinId="9" hidden="1"/>
    <cellStyle name="Lien hypertexte visité" xfId="2646" builtinId="9" hidden="1"/>
    <cellStyle name="Lien hypertexte visité" xfId="2648" builtinId="9" hidden="1"/>
    <cellStyle name="Lien hypertexte visité" xfId="2650" builtinId="9" hidden="1"/>
    <cellStyle name="Lien hypertexte visité" xfId="2652" builtinId="9" hidden="1"/>
    <cellStyle name="Lien hypertexte visité" xfId="2654" builtinId="9" hidden="1"/>
    <cellStyle name="Lien hypertexte visité" xfId="2656" builtinId="9" hidden="1"/>
    <cellStyle name="Lien hypertexte visité" xfId="2658" builtinId="9" hidden="1"/>
    <cellStyle name="Lien hypertexte visité" xfId="2660" builtinId="9" hidden="1"/>
    <cellStyle name="Lien hypertexte visité" xfId="2662" builtinId="9" hidden="1"/>
    <cellStyle name="Lien hypertexte visité" xfId="2664" builtinId="9" hidden="1"/>
    <cellStyle name="Lien hypertexte visité" xfId="2666" builtinId="9" hidden="1"/>
    <cellStyle name="Lien hypertexte visité" xfId="2668" builtinId="9" hidden="1"/>
    <cellStyle name="Lien hypertexte visité" xfId="2670" builtinId="9" hidden="1"/>
    <cellStyle name="Lien hypertexte visité" xfId="2672" builtinId="9" hidden="1"/>
    <cellStyle name="Lien hypertexte visité" xfId="2674" builtinId="9" hidden="1"/>
    <cellStyle name="Lien hypertexte visité" xfId="2676" builtinId="9" hidden="1"/>
    <cellStyle name="Lien hypertexte visité" xfId="2678" builtinId="9" hidden="1"/>
    <cellStyle name="Lien hypertexte visité" xfId="2680" builtinId="9" hidden="1"/>
    <cellStyle name="Lien hypertexte visité" xfId="2682" builtinId="9" hidden="1"/>
    <cellStyle name="Lien hypertexte visité" xfId="2684" builtinId="9" hidden="1"/>
    <cellStyle name="Lien hypertexte visité" xfId="2686" builtinId="9" hidden="1"/>
    <cellStyle name="Lien hypertexte visité" xfId="2688" builtinId="9" hidden="1"/>
    <cellStyle name="Lien hypertexte visité" xfId="2690" builtinId="9" hidden="1"/>
    <cellStyle name="Lien hypertexte visité" xfId="2692" builtinId="9" hidden="1"/>
    <cellStyle name="Lien hypertexte visité" xfId="2694" builtinId="9" hidden="1"/>
    <cellStyle name="Lien hypertexte visité" xfId="2696" builtinId="9" hidden="1"/>
    <cellStyle name="Lien hypertexte visité" xfId="2698" builtinId="9" hidden="1"/>
    <cellStyle name="Lien hypertexte visité" xfId="2700" builtinId="9" hidden="1"/>
    <cellStyle name="Lien hypertexte visité" xfId="2702" builtinId="9" hidden="1"/>
    <cellStyle name="Lien hypertexte visité" xfId="2704" builtinId="9" hidden="1"/>
    <cellStyle name="Lien hypertexte visité" xfId="2706" builtinId="9" hidden="1"/>
    <cellStyle name="Lien hypertexte visité" xfId="2708" builtinId="9" hidden="1"/>
    <cellStyle name="Lien hypertexte visité" xfId="2710" builtinId="9" hidden="1"/>
    <cellStyle name="Lien hypertexte visité" xfId="2712" builtinId="9" hidden="1"/>
    <cellStyle name="Lien hypertexte visité" xfId="2714" builtinId="9" hidden="1"/>
    <cellStyle name="Lien hypertexte visité" xfId="2716" builtinId="9" hidden="1"/>
    <cellStyle name="Lien hypertexte visité" xfId="2718" builtinId="9" hidden="1"/>
    <cellStyle name="Lien hypertexte visité" xfId="2720" builtinId="9" hidden="1"/>
    <cellStyle name="Lien hypertexte visité" xfId="2722" builtinId="9" hidden="1"/>
    <cellStyle name="Lien hypertexte visité" xfId="2724" builtinId="9" hidden="1"/>
    <cellStyle name="Lien hypertexte visité" xfId="2726" builtinId="9" hidden="1"/>
    <cellStyle name="Lien hypertexte visité" xfId="2728" builtinId="9" hidden="1"/>
    <cellStyle name="Lien hypertexte visité" xfId="2730" builtinId="9" hidden="1"/>
    <cellStyle name="Lien hypertexte visité" xfId="2732" builtinId="9" hidden="1"/>
    <cellStyle name="Lien hypertexte visité" xfId="2734" builtinId="9" hidden="1"/>
    <cellStyle name="Lien hypertexte visité" xfId="2736" builtinId="9" hidden="1"/>
    <cellStyle name="Lien hypertexte visité" xfId="2738" builtinId="9" hidden="1"/>
    <cellStyle name="Lien hypertexte visité" xfId="2740" builtinId="9" hidden="1"/>
    <cellStyle name="Lien hypertexte visité" xfId="2742" builtinId="9" hidden="1"/>
    <cellStyle name="Lien hypertexte visité" xfId="2744" builtinId="9" hidden="1"/>
    <cellStyle name="Lien hypertexte visité" xfId="2746" builtinId="9" hidden="1"/>
    <cellStyle name="Lien hypertexte visité" xfId="2748" builtinId="9" hidden="1"/>
    <cellStyle name="Lien hypertexte visité" xfId="2750" builtinId="9" hidden="1"/>
    <cellStyle name="Lien hypertexte visité" xfId="2752" builtinId="9" hidden="1"/>
    <cellStyle name="Lien hypertexte visité" xfId="2754" builtinId="9" hidden="1"/>
    <cellStyle name="Lien hypertexte visité" xfId="2756" builtinId="9" hidden="1"/>
    <cellStyle name="Lien hypertexte visité" xfId="2758" builtinId="9" hidden="1"/>
    <cellStyle name="Lien hypertexte visité" xfId="2760" builtinId="9" hidden="1"/>
    <cellStyle name="Lien hypertexte visité" xfId="2762" builtinId="9" hidden="1"/>
    <cellStyle name="Lien hypertexte visité" xfId="2764" builtinId="9" hidden="1"/>
    <cellStyle name="Lien hypertexte visité" xfId="2766" builtinId="9" hidden="1"/>
    <cellStyle name="Lien hypertexte visité" xfId="2768" builtinId="9" hidden="1"/>
    <cellStyle name="Lien hypertexte visité" xfId="2770" builtinId="9" hidden="1"/>
    <cellStyle name="Lien hypertexte visité" xfId="2772" builtinId="9" hidden="1"/>
    <cellStyle name="Lien hypertexte visité" xfId="2774" builtinId="9" hidden="1"/>
    <cellStyle name="Lien hypertexte visité" xfId="2776" builtinId="9" hidden="1"/>
    <cellStyle name="Lien hypertexte visité" xfId="2778" builtinId="9" hidden="1"/>
    <cellStyle name="Lien hypertexte visité" xfId="2780" builtinId="9" hidden="1"/>
    <cellStyle name="Lien hypertexte visité" xfId="2782" builtinId="9" hidden="1"/>
    <cellStyle name="Lien hypertexte visité" xfId="2784" builtinId="9" hidden="1"/>
    <cellStyle name="Lien hypertexte visité" xfId="2786" builtinId="9" hidden="1"/>
    <cellStyle name="Lien hypertexte visité" xfId="2788" builtinId="9" hidden="1"/>
    <cellStyle name="Lien hypertexte visité" xfId="2790" builtinId="9" hidden="1"/>
    <cellStyle name="Lien hypertexte visité" xfId="2792" builtinId="9" hidden="1"/>
    <cellStyle name="Lien hypertexte visité" xfId="2794" builtinId="9" hidden="1"/>
    <cellStyle name="Lien hypertexte visité" xfId="2796" builtinId="9" hidden="1"/>
    <cellStyle name="Lien hypertexte visité" xfId="2798" builtinId="9" hidden="1"/>
    <cellStyle name="Lien hypertexte visité" xfId="2800" builtinId="9" hidden="1"/>
    <cellStyle name="Lien hypertexte visité" xfId="2802" builtinId="9" hidden="1"/>
    <cellStyle name="Lien hypertexte visité" xfId="2804" builtinId="9" hidden="1"/>
    <cellStyle name="Lien hypertexte visité" xfId="2806" builtinId="9" hidden="1"/>
    <cellStyle name="Lien hypertexte visité" xfId="2808" builtinId="9" hidden="1"/>
    <cellStyle name="Lien hypertexte visité" xfId="2810" builtinId="9" hidden="1"/>
    <cellStyle name="Lien hypertexte visité" xfId="2812" builtinId="9" hidden="1"/>
    <cellStyle name="Lien hypertexte visité" xfId="2814" builtinId="9" hidden="1"/>
    <cellStyle name="Lien hypertexte visité" xfId="2816" builtinId="9" hidden="1"/>
    <cellStyle name="Lien hypertexte visité" xfId="2818" builtinId="9" hidden="1"/>
    <cellStyle name="Lien hypertexte visité" xfId="2820" builtinId="9" hidden="1"/>
    <cellStyle name="Lien hypertexte visité" xfId="2822" builtinId="9" hidden="1"/>
    <cellStyle name="Lien hypertexte visité" xfId="2824" builtinId="9" hidden="1"/>
    <cellStyle name="Lien hypertexte visité" xfId="2826" builtinId="9" hidden="1"/>
    <cellStyle name="Lien hypertexte visité" xfId="2828" builtinId="9" hidden="1"/>
    <cellStyle name="Lien hypertexte visité" xfId="2830" builtinId="9" hidden="1"/>
    <cellStyle name="Lien hypertexte visité" xfId="2832" builtinId="9" hidden="1"/>
    <cellStyle name="Lien hypertexte visité" xfId="2834" builtinId="9" hidden="1"/>
    <cellStyle name="Lien hypertexte visité" xfId="2836" builtinId="9" hidden="1"/>
    <cellStyle name="Lien hypertexte visité" xfId="2838" builtinId="9" hidden="1"/>
    <cellStyle name="Lien hypertexte visité" xfId="2840" builtinId="9" hidden="1"/>
    <cellStyle name="Lien hypertexte visité" xfId="2842" builtinId="9" hidden="1"/>
    <cellStyle name="Lien hypertexte visité" xfId="2844" builtinId="9" hidden="1"/>
    <cellStyle name="Lien hypertexte visité" xfId="2846" builtinId="9" hidden="1"/>
    <cellStyle name="Lien hypertexte visité" xfId="2848" builtinId="9" hidden="1"/>
    <cellStyle name="Lien hypertexte visité" xfId="2850" builtinId="9" hidden="1"/>
    <cellStyle name="Lien hypertexte visité" xfId="2852" builtinId="9" hidden="1"/>
    <cellStyle name="Lien hypertexte visité" xfId="2854" builtinId="9" hidden="1"/>
    <cellStyle name="Lien hypertexte visité" xfId="2856" builtinId="9" hidden="1"/>
    <cellStyle name="Lien hypertexte visité" xfId="2858" builtinId="9" hidden="1"/>
    <cellStyle name="Lien hypertexte visité" xfId="2860" builtinId="9" hidden="1"/>
    <cellStyle name="Lien hypertexte visité" xfId="2862" builtinId="9" hidden="1"/>
    <cellStyle name="Lien hypertexte visité" xfId="2864" builtinId="9" hidden="1"/>
    <cellStyle name="Lien hypertexte visité" xfId="2866" builtinId="9" hidden="1"/>
    <cellStyle name="Lien hypertexte visité" xfId="2868" builtinId="9" hidden="1"/>
    <cellStyle name="Lien hypertexte visité" xfId="2870" builtinId="9" hidden="1"/>
    <cellStyle name="Lien hypertexte visité" xfId="2872" builtinId="9" hidden="1"/>
    <cellStyle name="Lien hypertexte visité" xfId="2874" builtinId="9" hidden="1"/>
    <cellStyle name="Lien hypertexte visité" xfId="2876" builtinId="9" hidden="1"/>
    <cellStyle name="Lien hypertexte visité" xfId="2878" builtinId="9" hidden="1"/>
    <cellStyle name="Lien hypertexte visité" xfId="2880" builtinId="9" hidden="1"/>
    <cellStyle name="Lien hypertexte visité" xfId="2882" builtinId="9" hidden="1"/>
    <cellStyle name="Lien hypertexte visité" xfId="2884" builtinId="9" hidden="1"/>
    <cellStyle name="Lien hypertexte visité" xfId="2886" builtinId="9" hidden="1"/>
    <cellStyle name="Lien hypertexte visité" xfId="2888" builtinId="9" hidden="1"/>
    <cellStyle name="Lien hypertexte visité" xfId="2890" builtinId="9" hidden="1"/>
    <cellStyle name="Lien hypertexte visité" xfId="2892" builtinId="9" hidden="1"/>
    <cellStyle name="Lien hypertexte visité" xfId="2894" builtinId="9" hidden="1"/>
    <cellStyle name="Lien hypertexte visité" xfId="2896" builtinId="9" hidden="1"/>
    <cellStyle name="Lien hypertexte visité" xfId="2898" builtinId="9" hidden="1"/>
    <cellStyle name="Lien hypertexte visité" xfId="2900" builtinId="9" hidden="1"/>
    <cellStyle name="Lien hypertexte visité" xfId="2902" builtinId="9" hidden="1"/>
    <cellStyle name="Lien hypertexte visité" xfId="2904" builtinId="9" hidden="1"/>
    <cellStyle name="Lien hypertexte visité" xfId="2906" builtinId="9" hidden="1"/>
    <cellStyle name="Lien hypertexte visité" xfId="2908" builtinId="9" hidden="1"/>
    <cellStyle name="Lien hypertexte visité" xfId="2910" builtinId="9" hidden="1"/>
    <cellStyle name="Lien hypertexte visité" xfId="2912" builtinId="9" hidden="1"/>
    <cellStyle name="Lien hypertexte visité" xfId="2914" builtinId="9" hidden="1"/>
    <cellStyle name="Lien hypertexte visité" xfId="2916" builtinId="9" hidden="1"/>
    <cellStyle name="Lien hypertexte visité" xfId="2918" builtinId="9" hidden="1"/>
    <cellStyle name="Lien hypertexte visité" xfId="2920" builtinId="9" hidden="1"/>
    <cellStyle name="Lien hypertexte visité" xfId="2922" builtinId="9" hidden="1"/>
    <cellStyle name="Lien hypertexte visité" xfId="2924" builtinId="9" hidden="1"/>
    <cellStyle name="Lien hypertexte visité" xfId="2926" builtinId="9" hidden="1"/>
    <cellStyle name="Lien hypertexte visité" xfId="2928" builtinId="9" hidden="1"/>
    <cellStyle name="Lien hypertexte visité" xfId="2930" builtinId="9" hidden="1"/>
    <cellStyle name="Lien hypertexte visité" xfId="2932" builtinId="9" hidden="1"/>
    <cellStyle name="Lien hypertexte visité" xfId="2934" builtinId="9" hidden="1"/>
    <cellStyle name="Lien hypertexte visité" xfId="2936" builtinId="9" hidden="1"/>
    <cellStyle name="Lien hypertexte visité" xfId="2938" builtinId="9" hidden="1"/>
    <cellStyle name="Lien hypertexte visité" xfId="2940" builtinId="9" hidden="1"/>
    <cellStyle name="Lien hypertexte visité" xfId="2942" builtinId="9" hidden="1"/>
    <cellStyle name="Lien hypertexte visité" xfId="2944" builtinId="9" hidden="1"/>
    <cellStyle name="Lien hypertexte visité" xfId="2946" builtinId="9" hidden="1"/>
    <cellStyle name="Lien hypertexte visité" xfId="2948" builtinId="9" hidden="1"/>
    <cellStyle name="Lien hypertexte visité" xfId="2950" builtinId="9" hidden="1"/>
    <cellStyle name="Lien hypertexte visité" xfId="2952" builtinId="9" hidden="1"/>
    <cellStyle name="Lien hypertexte visité" xfId="2954" builtinId="9" hidden="1"/>
    <cellStyle name="Lien hypertexte visité" xfId="2956" builtinId="9" hidden="1"/>
    <cellStyle name="Lien hypertexte visité" xfId="2958" builtinId="9" hidden="1"/>
    <cellStyle name="Lien hypertexte visité" xfId="2960" builtinId="9" hidden="1"/>
    <cellStyle name="Lien hypertexte visité" xfId="2962" builtinId="9" hidden="1"/>
    <cellStyle name="Lien hypertexte visité" xfId="2964" builtinId="9" hidden="1"/>
    <cellStyle name="Lien hypertexte visité" xfId="2966" builtinId="9" hidden="1"/>
    <cellStyle name="Lien hypertexte visité" xfId="2968" builtinId="9" hidden="1"/>
    <cellStyle name="Lien hypertexte visité" xfId="2970" builtinId="9" hidden="1"/>
    <cellStyle name="Lien hypertexte visité" xfId="2972" builtinId="9" hidden="1"/>
    <cellStyle name="Lien hypertexte visité" xfId="2974" builtinId="9" hidden="1"/>
    <cellStyle name="Lien hypertexte visité" xfId="2976" builtinId="9" hidden="1"/>
    <cellStyle name="Lien hypertexte visité" xfId="2978" builtinId="9" hidden="1"/>
    <cellStyle name="Lien hypertexte visité" xfId="2980" builtinId="9" hidden="1"/>
    <cellStyle name="Lien hypertexte visité" xfId="2982" builtinId="9" hidden="1"/>
    <cellStyle name="Lien hypertexte visité" xfId="2984" builtinId="9" hidden="1"/>
    <cellStyle name="Lien hypertexte visité" xfId="2986" builtinId="9" hidden="1"/>
    <cellStyle name="Lien hypertexte visité" xfId="2988" builtinId="9" hidden="1"/>
    <cellStyle name="Lien hypertexte visité" xfId="2990" builtinId="9" hidden="1"/>
    <cellStyle name="Lien hypertexte visité" xfId="2992" builtinId="9" hidden="1"/>
    <cellStyle name="Lien hypertexte visité" xfId="2994" builtinId="9" hidden="1"/>
    <cellStyle name="Lien hypertexte visité" xfId="2996" builtinId="9" hidden="1"/>
    <cellStyle name="Lien hypertexte visité" xfId="2998" builtinId="9" hidden="1"/>
    <cellStyle name="Lien hypertexte visité" xfId="3000" builtinId="9" hidden="1"/>
    <cellStyle name="Lien hypertexte visité" xfId="3002" builtinId="9" hidden="1"/>
    <cellStyle name="Lien hypertexte visité" xfId="3004" builtinId="9" hidden="1"/>
    <cellStyle name="Lien hypertexte visité" xfId="3006" builtinId="9" hidden="1"/>
    <cellStyle name="Lien hypertexte visité" xfId="3008" builtinId="9" hidden="1"/>
    <cellStyle name="Lien hypertexte visité" xfId="3010" builtinId="9" hidden="1"/>
    <cellStyle name="Lien hypertexte visité" xfId="3012" builtinId="9" hidden="1"/>
    <cellStyle name="Lien hypertexte visité" xfId="3014" builtinId="9" hidden="1"/>
    <cellStyle name="Lien hypertexte visité" xfId="3016" builtinId="9" hidden="1"/>
    <cellStyle name="Lien hypertexte visité" xfId="3018" builtinId="9" hidden="1"/>
    <cellStyle name="Lien hypertexte visité" xfId="3020" builtinId="9" hidden="1"/>
    <cellStyle name="Lien hypertexte visité" xfId="3022" builtinId="9" hidden="1"/>
    <cellStyle name="Lien hypertexte visité" xfId="3024" builtinId="9" hidden="1"/>
    <cellStyle name="Lien hypertexte visité" xfId="3026" builtinId="9" hidden="1"/>
    <cellStyle name="Lien hypertexte visité" xfId="3028" builtinId="9" hidden="1"/>
    <cellStyle name="Lien hypertexte visité" xfId="3030" builtinId="9" hidden="1"/>
    <cellStyle name="Lien hypertexte visité" xfId="3032" builtinId="9" hidden="1"/>
    <cellStyle name="Lien hypertexte visité" xfId="3034" builtinId="9" hidden="1"/>
    <cellStyle name="Lien hypertexte visité" xfId="3036" builtinId="9" hidden="1"/>
    <cellStyle name="Lien hypertexte visité" xfId="3038" builtinId="9" hidden="1"/>
    <cellStyle name="Lien hypertexte visité" xfId="3040" builtinId="9" hidden="1"/>
    <cellStyle name="Lien hypertexte visité" xfId="3042" builtinId="9" hidden="1"/>
    <cellStyle name="Lien hypertexte visité" xfId="3044" builtinId="9" hidden="1"/>
    <cellStyle name="Lien hypertexte visité" xfId="3046" builtinId="9" hidden="1"/>
    <cellStyle name="Lien hypertexte visité" xfId="3048" builtinId="9" hidden="1"/>
    <cellStyle name="Lien hypertexte visité" xfId="3050" builtinId="9" hidden="1"/>
    <cellStyle name="Lien hypertexte visité" xfId="3052" builtinId="9" hidden="1"/>
    <cellStyle name="Lien hypertexte visité" xfId="3054" builtinId="9" hidden="1"/>
    <cellStyle name="Lien hypertexte visité" xfId="3056" builtinId="9" hidden="1"/>
    <cellStyle name="Lien hypertexte visité" xfId="3058" builtinId="9" hidden="1"/>
    <cellStyle name="Lien hypertexte visité" xfId="3060" builtinId="9" hidden="1"/>
    <cellStyle name="Lien hypertexte visité" xfId="3062" builtinId="9" hidden="1"/>
    <cellStyle name="Lien hypertexte visité" xfId="3064" builtinId="9" hidden="1"/>
    <cellStyle name="Lien hypertexte visité" xfId="3066" builtinId="9" hidden="1"/>
    <cellStyle name="Lien hypertexte visité" xfId="3068" builtinId="9" hidden="1"/>
    <cellStyle name="Lien hypertexte visité" xfId="3070" builtinId="9" hidden="1"/>
    <cellStyle name="Lien hypertexte visité" xfId="3072" builtinId="9" hidden="1"/>
    <cellStyle name="Lien hypertexte visité" xfId="3074" builtinId="9" hidden="1"/>
    <cellStyle name="Lien hypertexte visité" xfId="3076" builtinId="9" hidden="1"/>
    <cellStyle name="Lien hypertexte visité" xfId="3078" builtinId="9" hidden="1"/>
    <cellStyle name="Lien hypertexte visité" xfId="3080" builtinId="9" hidden="1"/>
    <cellStyle name="Lien hypertexte visité" xfId="3082" builtinId="9" hidden="1"/>
    <cellStyle name="Lien hypertexte visité" xfId="3084" builtinId="9" hidden="1"/>
    <cellStyle name="Lien hypertexte visité" xfId="3086" builtinId="9" hidden="1"/>
    <cellStyle name="Lien hypertexte visité" xfId="3088" builtinId="9" hidden="1"/>
    <cellStyle name="Lien hypertexte visité" xfId="3090" builtinId="9" hidden="1"/>
    <cellStyle name="Lien hypertexte visité" xfId="3092" builtinId="9" hidden="1"/>
    <cellStyle name="Lien hypertexte visité" xfId="3094" builtinId="9" hidden="1"/>
    <cellStyle name="Lien hypertexte visité" xfId="3096" builtinId="9" hidden="1"/>
    <cellStyle name="Lien hypertexte visité" xfId="3098" builtinId="9" hidden="1"/>
    <cellStyle name="Lien hypertexte visité" xfId="3100" builtinId="9" hidden="1"/>
    <cellStyle name="Lien hypertexte visité" xfId="3102" builtinId="9" hidden="1"/>
    <cellStyle name="Lien hypertexte visité" xfId="3104" builtinId="9" hidden="1"/>
    <cellStyle name="Lien hypertexte visité" xfId="3106" builtinId="9" hidden="1"/>
    <cellStyle name="Lien hypertexte visité" xfId="3108" builtinId="9" hidden="1"/>
    <cellStyle name="Lien hypertexte visité" xfId="3110" builtinId="9" hidden="1"/>
    <cellStyle name="Lien hypertexte visité" xfId="3112" builtinId="9" hidden="1"/>
    <cellStyle name="Lien hypertexte visité" xfId="3114" builtinId="9" hidden="1"/>
    <cellStyle name="Lien hypertexte visité" xfId="3116" builtinId="9" hidden="1"/>
    <cellStyle name="Lien hypertexte visité" xfId="3118" builtinId="9" hidden="1"/>
    <cellStyle name="Lien hypertexte visité" xfId="3120" builtinId="9" hidden="1"/>
    <cellStyle name="Lien hypertexte visité" xfId="3122" builtinId="9" hidden="1"/>
    <cellStyle name="Lien hypertexte visité" xfId="3124" builtinId="9" hidden="1"/>
    <cellStyle name="Lien hypertexte visité" xfId="3126" builtinId="9" hidden="1"/>
    <cellStyle name="Lien hypertexte visité" xfId="3128" builtinId="9" hidden="1"/>
    <cellStyle name="Lien hypertexte visité" xfId="3130" builtinId="9" hidden="1"/>
    <cellStyle name="Lien hypertexte visité" xfId="3132" builtinId="9" hidden="1"/>
    <cellStyle name="Lien hypertexte visité" xfId="3134" builtinId="9" hidden="1"/>
    <cellStyle name="Lien hypertexte visité" xfId="3136" builtinId="9" hidden="1"/>
    <cellStyle name="Lien hypertexte visité" xfId="3138" builtinId="9" hidden="1"/>
    <cellStyle name="Lien hypertexte visité" xfId="3140" builtinId="9" hidden="1"/>
    <cellStyle name="Lien hypertexte visité" xfId="3142" builtinId="9" hidden="1"/>
    <cellStyle name="Lien hypertexte visité" xfId="3144" builtinId="9" hidden="1"/>
    <cellStyle name="Lien hypertexte visité" xfId="3146" builtinId="9" hidden="1"/>
    <cellStyle name="Lien hypertexte visité" xfId="3148" builtinId="9" hidden="1"/>
    <cellStyle name="Lien hypertexte visité" xfId="3150" builtinId="9" hidden="1"/>
    <cellStyle name="Lien hypertexte visité" xfId="3152" builtinId="9" hidden="1"/>
    <cellStyle name="Lien hypertexte visité" xfId="3154" builtinId="9" hidden="1"/>
    <cellStyle name="Lien hypertexte visité" xfId="3156" builtinId="9" hidden="1"/>
    <cellStyle name="Lien hypertexte visité" xfId="3158" builtinId="9" hidden="1"/>
    <cellStyle name="Lien hypertexte visité" xfId="3160" builtinId="9" hidden="1"/>
    <cellStyle name="Lien hypertexte visité" xfId="3162" builtinId="9" hidden="1"/>
    <cellStyle name="Lien hypertexte visité" xfId="3164" builtinId="9" hidden="1"/>
    <cellStyle name="Lien hypertexte visité" xfId="3166" builtinId="9" hidden="1"/>
    <cellStyle name="Lien hypertexte visité" xfId="3168" builtinId="9" hidden="1"/>
    <cellStyle name="Lien hypertexte visité" xfId="3170" builtinId="9" hidden="1"/>
    <cellStyle name="Lien hypertexte visité" xfId="3172" builtinId="9" hidden="1"/>
    <cellStyle name="Lien hypertexte visité" xfId="3174" builtinId="9" hidden="1"/>
    <cellStyle name="Lien hypertexte visité" xfId="3176" builtinId="9" hidden="1"/>
    <cellStyle name="Lien hypertexte visité" xfId="3178" builtinId="9" hidden="1"/>
    <cellStyle name="Lien hypertexte visité" xfId="3180" builtinId="9" hidden="1"/>
    <cellStyle name="Lien hypertexte visité" xfId="3182" builtinId="9" hidden="1"/>
    <cellStyle name="Lien hypertexte visité" xfId="3184" builtinId="9" hidden="1"/>
    <cellStyle name="Lien hypertexte visité" xfId="3186" builtinId="9" hidden="1"/>
    <cellStyle name="Lien hypertexte visité" xfId="3188" builtinId="9" hidden="1"/>
    <cellStyle name="Lien hypertexte visité" xfId="3190" builtinId="9" hidden="1"/>
    <cellStyle name="Lien hypertexte visité" xfId="3192" builtinId="9" hidden="1"/>
    <cellStyle name="Lien hypertexte visité" xfId="3194" builtinId="9" hidden="1"/>
    <cellStyle name="Lien hypertexte visité" xfId="3196" builtinId="9" hidden="1"/>
    <cellStyle name="Lien hypertexte visité" xfId="3198" builtinId="9" hidden="1"/>
    <cellStyle name="Lien hypertexte visité" xfId="3200" builtinId="9" hidden="1"/>
    <cellStyle name="Lien hypertexte visité" xfId="3202" builtinId="9" hidden="1"/>
    <cellStyle name="Lien hypertexte visité" xfId="3204" builtinId="9" hidden="1"/>
    <cellStyle name="Lien hypertexte visité" xfId="3206" builtinId="9" hidden="1"/>
    <cellStyle name="Lien hypertexte visité" xfId="3208" builtinId="9" hidden="1"/>
    <cellStyle name="Lien hypertexte visité" xfId="3210" builtinId="9" hidden="1"/>
    <cellStyle name="Lien hypertexte visité" xfId="3212" builtinId="9" hidden="1"/>
    <cellStyle name="Lien hypertexte visité" xfId="3214" builtinId="9" hidden="1"/>
    <cellStyle name="Lien hypertexte visité" xfId="3216" builtinId="9" hidden="1"/>
    <cellStyle name="Lien hypertexte visité" xfId="3218" builtinId="9" hidden="1"/>
    <cellStyle name="Lien hypertexte visité" xfId="3220" builtinId="9" hidden="1"/>
    <cellStyle name="Lien hypertexte visité" xfId="3222" builtinId="9" hidden="1"/>
    <cellStyle name="Lien hypertexte visité" xfId="3224" builtinId="9" hidden="1"/>
    <cellStyle name="Lien hypertexte visité" xfId="3226" builtinId="9" hidden="1"/>
    <cellStyle name="Lien hypertexte visité" xfId="3228" builtinId="9" hidden="1"/>
    <cellStyle name="Lien hypertexte visité" xfId="3230" builtinId="9" hidden="1"/>
    <cellStyle name="Lien hypertexte visité" xfId="3232" builtinId="9" hidden="1"/>
    <cellStyle name="Lien hypertexte visité" xfId="3234" builtinId="9" hidden="1"/>
    <cellStyle name="Lien hypertexte visité" xfId="3236" builtinId="9" hidden="1"/>
    <cellStyle name="Lien hypertexte visité" xfId="3238" builtinId="9" hidden="1"/>
    <cellStyle name="Lien hypertexte visité" xfId="3240" builtinId="9" hidden="1"/>
    <cellStyle name="Lien hypertexte visité" xfId="3242" builtinId="9" hidden="1"/>
    <cellStyle name="Lien hypertexte visité" xfId="3244" builtinId="9" hidden="1"/>
    <cellStyle name="Lien hypertexte visité" xfId="3246" builtinId="9" hidden="1"/>
    <cellStyle name="Lien hypertexte visité" xfId="3248" builtinId="9" hidden="1"/>
    <cellStyle name="Lien hypertexte visité" xfId="3250" builtinId="9" hidden="1"/>
    <cellStyle name="Lien hypertexte visité" xfId="3252" builtinId="9" hidden="1"/>
    <cellStyle name="Lien hypertexte visité" xfId="3254" builtinId="9" hidden="1"/>
    <cellStyle name="Lien hypertexte visité" xfId="3256" builtinId="9" hidden="1"/>
    <cellStyle name="Lien hypertexte visité" xfId="3258" builtinId="9" hidden="1"/>
    <cellStyle name="Lien hypertexte visité" xfId="3260" builtinId="9" hidden="1"/>
    <cellStyle name="Lien hypertexte visité" xfId="3262" builtinId="9" hidden="1"/>
    <cellStyle name="Lien hypertexte visité" xfId="3264" builtinId="9" hidden="1"/>
    <cellStyle name="Lien hypertexte visité" xfId="3266" builtinId="9" hidden="1"/>
    <cellStyle name="Lien hypertexte visité" xfId="3268" builtinId="9" hidden="1"/>
    <cellStyle name="Lien hypertexte visité" xfId="3270" builtinId="9" hidden="1"/>
    <cellStyle name="Lien hypertexte visité" xfId="3272" builtinId="9" hidden="1"/>
    <cellStyle name="Lien hypertexte visité" xfId="3274" builtinId="9" hidden="1"/>
    <cellStyle name="Lien hypertexte visité" xfId="3276" builtinId="9" hidden="1"/>
    <cellStyle name="Lien hypertexte visité" xfId="3278" builtinId="9" hidden="1"/>
    <cellStyle name="Lien hypertexte visité" xfId="3280" builtinId="9" hidden="1"/>
    <cellStyle name="Lien hypertexte visité" xfId="3282" builtinId="9" hidden="1"/>
    <cellStyle name="Lien hypertexte visité" xfId="3284" builtinId="9" hidden="1"/>
    <cellStyle name="Lien hypertexte visité" xfId="3286" builtinId="9" hidden="1"/>
    <cellStyle name="Lien hypertexte visité" xfId="3288" builtinId="9" hidden="1"/>
    <cellStyle name="Lien hypertexte visité" xfId="3290" builtinId="9" hidden="1"/>
    <cellStyle name="Lien hypertexte visité" xfId="3292" builtinId="9" hidden="1"/>
    <cellStyle name="Lien hypertexte visité" xfId="3294" builtinId="9" hidden="1"/>
    <cellStyle name="Lien hypertexte visité" xfId="3296" builtinId="9" hidden="1"/>
    <cellStyle name="Lien hypertexte visité" xfId="3298" builtinId="9" hidden="1"/>
    <cellStyle name="Lien hypertexte visité" xfId="3300" builtinId="9" hidden="1"/>
    <cellStyle name="Lien hypertexte visité" xfId="3302" builtinId="9" hidden="1"/>
    <cellStyle name="Lien hypertexte visité" xfId="3304" builtinId="9" hidden="1"/>
    <cellStyle name="Lien hypertexte visité" xfId="3306" builtinId="9" hidden="1"/>
    <cellStyle name="Lien hypertexte visité" xfId="3308" builtinId="9" hidden="1"/>
    <cellStyle name="Lien hypertexte visité" xfId="3310" builtinId="9" hidden="1"/>
    <cellStyle name="Lien hypertexte visité" xfId="3312" builtinId="9" hidden="1"/>
    <cellStyle name="Lien hypertexte visité" xfId="3314" builtinId="9" hidden="1"/>
    <cellStyle name="Lien hypertexte visité" xfId="3316" builtinId="9" hidden="1"/>
    <cellStyle name="Lien hypertexte visité" xfId="3318" builtinId="9" hidden="1"/>
    <cellStyle name="Lien hypertexte visité" xfId="3320" builtinId="9" hidden="1"/>
    <cellStyle name="Lien hypertexte visité" xfId="3322" builtinId="9" hidden="1"/>
    <cellStyle name="Lien hypertexte visité" xfId="3324" builtinId="9" hidden="1"/>
    <cellStyle name="Lien hypertexte visité" xfId="3326" builtinId="9" hidden="1"/>
    <cellStyle name="Lien hypertexte visité" xfId="3328" builtinId="9" hidden="1"/>
    <cellStyle name="Lien hypertexte visité" xfId="3330" builtinId="9" hidden="1"/>
    <cellStyle name="Lien hypertexte visité" xfId="3332" builtinId="9" hidden="1"/>
    <cellStyle name="Lien hypertexte visité" xfId="3334" builtinId="9" hidden="1"/>
    <cellStyle name="Lien hypertexte visité" xfId="3336" builtinId="9" hidden="1"/>
    <cellStyle name="Lien hypertexte visité" xfId="3338" builtinId="9" hidden="1"/>
    <cellStyle name="Lien hypertexte visité" xfId="3340" builtinId="9" hidden="1"/>
    <cellStyle name="Lien hypertexte visité" xfId="3342" builtinId="9" hidden="1"/>
    <cellStyle name="Lien hypertexte visité" xfId="3344" builtinId="9" hidden="1"/>
    <cellStyle name="Lien hypertexte visité" xfId="3346" builtinId="9" hidden="1"/>
    <cellStyle name="Lien hypertexte visité" xfId="3348" builtinId="9" hidden="1"/>
    <cellStyle name="Lien hypertexte visité" xfId="3350" builtinId="9" hidden="1"/>
    <cellStyle name="Lien hypertexte visité" xfId="3352" builtinId="9" hidden="1"/>
    <cellStyle name="Lien hypertexte visité" xfId="3354" builtinId="9" hidden="1"/>
    <cellStyle name="Lien hypertexte visité" xfId="3356" builtinId="9" hidden="1"/>
    <cellStyle name="Lien hypertexte visité" xfId="3358" builtinId="9" hidden="1"/>
    <cellStyle name="Lien hypertexte visité" xfId="3360" builtinId="9" hidden="1"/>
    <cellStyle name="Lien hypertexte visité" xfId="3362" builtinId="9" hidden="1"/>
    <cellStyle name="Lien hypertexte visité" xfId="3364" builtinId="9" hidden="1"/>
    <cellStyle name="Lien hypertexte visité" xfId="3366" builtinId="9" hidden="1"/>
    <cellStyle name="Lien hypertexte visité" xfId="3368" builtinId="9" hidden="1"/>
    <cellStyle name="Lien hypertexte visité" xfId="3370" builtinId="9" hidden="1"/>
    <cellStyle name="Lien hypertexte visité" xfId="3372" builtinId="9" hidden="1"/>
    <cellStyle name="Lien hypertexte visité" xfId="3374" builtinId="9" hidden="1"/>
    <cellStyle name="Lien hypertexte visité" xfId="3376" builtinId="9" hidden="1"/>
    <cellStyle name="Lien hypertexte visité" xfId="3378" builtinId="9" hidden="1"/>
    <cellStyle name="Lien hypertexte visité" xfId="3380" builtinId="9" hidden="1"/>
    <cellStyle name="Lien hypertexte visité" xfId="3382" builtinId="9" hidden="1"/>
    <cellStyle name="Lien hypertexte visité" xfId="3384" builtinId="9" hidden="1"/>
    <cellStyle name="Lien hypertexte visité" xfId="3386" builtinId="9" hidden="1"/>
    <cellStyle name="Lien hypertexte visité" xfId="3388" builtinId="9" hidden="1"/>
    <cellStyle name="Lien hypertexte visité" xfId="3390" builtinId="9" hidden="1"/>
    <cellStyle name="Lien hypertexte visité" xfId="3392" builtinId="9" hidden="1"/>
    <cellStyle name="Lien hypertexte visité" xfId="3394" builtinId="9" hidden="1"/>
    <cellStyle name="Lien hypertexte visité" xfId="3396" builtinId="9" hidden="1"/>
    <cellStyle name="Lien hypertexte visité" xfId="3398" builtinId="9" hidden="1"/>
    <cellStyle name="Lien hypertexte visité" xfId="3400" builtinId="9" hidden="1"/>
    <cellStyle name="Lien hypertexte visité" xfId="3402" builtinId="9" hidden="1"/>
    <cellStyle name="Lien hypertexte visité" xfId="3404" builtinId="9" hidden="1"/>
    <cellStyle name="Lien hypertexte visité" xfId="3406" builtinId="9" hidden="1"/>
    <cellStyle name="Lien hypertexte visité" xfId="3408" builtinId="9" hidden="1"/>
    <cellStyle name="Lien hypertexte visité" xfId="3410" builtinId="9" hidden="1"/>
    <cellStyle name="Lien hypertexte visité" xfId="3412" builtinId="9" hidden="1"/>
    <cellStyle name="Lien hypertexte visité" xfId="3414" builtinId="9" hidden="1"/>
    <cellStyle name="Lien hypertexte visité" xfId="3416" builtinId="9" hidden="1"/>
    <cellStyle name="Lien hypertexte visité" xfId="3418" builtinId="9" hidden="1"/>
    <cellStyle name="Lien hypertexte visité" xfId="3420" builtinId="9" hidden="1"/>
    <cellStyle name="Lien hypertexte visité" xfId="3422" builtinId="9" hidden="1"/>
    <cellStyle name="Lien hypertexte visité" xfId="3424" builtinId="9" hidden="1"/>
    <cellStyle name="Lien hypertexte visité" xfId="3426" builtinId="9" hidden="1"/>
    <cellStyle name="Lien hypertexte visité" xfId="3428" builtinId="9" hidden="1"/>
    <cellStyle name="Lien hypertexte visité" xfId="3430" builtinId="9" hidden="1"/>
    <cellStyle name="Lien hypertexte visité" xfId="3432" builtinId="9" hidden="1"/>
    <cellStyle name="Lien hypertexte visité" xfId="3434" builtinId="9" hidden="1"/>
    <cellStyle name="Lien hypertexte visité" xfId="3436" builtinId="9" hidden="1"/>
    <cellStyle name="Lien hypertexte visité" xfId="3438" builtinId="9" hidden="1"/>
    <cellStyle name="Lien hypertexte visité" xfId="3440" builtinId="9" hidden="1"/>
    <cellStyle name="Lien hypertexte visité" xfId="3442" builtinId="9" hidden="1"/>
    <cellStyle name="Lien hypertexte visité" xfId="3444" builtinId="9" hidden="1"/>
    <cellStyle name="Lien hypertexte visité" xfId="3446" builtinId="9" hidden="1"/>
    <cellStyle name="Lien hypertexte visité" xfId="3448" builtinId="9" hidden="1"/>
    <cellStyle name="Lien hypertexte visité" xfId="3450" builtinId="9" hidden="1"/>
    <cellStyle name="Lien hypertexte visité" xfId="3452" builtinId="9" hidden="1"/>
    <cellStyle name="Lien hypertexte visité" xfId="3454" builtinId="9" hidden="1"/>
    <cellStyle name="Lien hypertexte visité" xfId="3456" builtinId="9" hidden="1"/>
    <cellStyle name="Lien hypertexte visité" xfId="3458" builtinId="9" hidden="1"/>
    <cellStyle name="Lien hypertexte visité" xfId="3460" builtinId="9" hidden="1"/>
    <cellStyle name="Lien hypertexte visité" xfId="3462" builtinId="9" hidden="1"/>
    <cellStyle name="Lien hypertexte visité" xfId="3464" builtinId="9" hidden="1"/>
    <cellStyle name="Lien hypertexte visité" xfId="3466" builtinId="9" hidden="1"/>
    <cellStyle name="Lien hypertexte visité" xfId="3468" builtinId="9" hidden="1"/>
    <cellStyle name="Lien hypertexte visité" xfId="3470" builtinId="9" hidden="1"/>
    <cellStyle name="Lien hypertexte visité" xfId="3472" builtinId="9" hidden="1"/>
    <cellStyle name="Lien hypertexte visité" xfId="3474" builtinId="9" hidden="1"/>
    <cellStyle name="Lien hypertexte visité" xfId="3476" builtinId="9" hidden="1"/>
    <cellStyle name="Lien hypertexte visité" xfId="3478" builtinId="9" hidden="1"/>
    <cellStyle name="Lien hypertexte visité" xfId="3480" builtinId="9" hidden="1"/>
    <cellStyle name="Lien hypertexte visité" xfId="3482" builtinId="9" hidden="1"/>
    <cellStyle name="Lien hypertexte visité" xfId="3484" builtinId="9" hidden="1"/>
    <cellStyle name="Lien hypertexte visité" xfId="3486" builtinId="9" hidden="1"/>
    <cellStyle name="Lien hypertexte visité" xfId="3488" builtinId="9" hidden="1"/>
    <cellStyle name="Lien hypertexte visité" xfId="3490" builtinId="9" hidden="1"/>
    <cellStyle name="Lien hypertexte visité" xfId="3492" builtinId="9" hidden="1"/>
    <cellStyle name="Lien hypertexte visité" xfId="3494" builtinId="9" hidden="1"/>
    <cellStyle name="Lien hypertexte visité" xfId="3496" builtinId="9" hidden="1"/>
    <cellStyle name="Lien hypertexte visité" xfId="3498" builtinId="9" hidden="1"/>
    <cellStyle name="Lien hypertexte visité" xfId="3500" builtinId="9" hidden="1"/>
    <cellStyle name="Lien hypertexte visité" xfId="3502" builtinId="9" hidden="1"/>
    <cellStyle name="Lien hypertexte visité" xfId="3504" builtinId="9" hidden="1"/>
    <cellStyle name="Lien hypertexte visité" xfId="3506" builtinId="9" hidden="1"/>
    <cellStyle name="Lien hypertexte visité" xfId="3508" builtinId="9" hidden="1"/>
    <cellStyle name="Lien hypertexte visité" xfId="3510" builtinId="9" hidden="1"/>
    <cellStyle name="Lien hypertexte visité" xfId="3512" builtinId="9" hidden="1"/>
    <cellStyle name="Lien hypertexte visité" xfId="3514" builtinId="9" hidden="1"/>
    <cellStyle name="Lien hypertexte visité" xfId="3516" builtinId="9" hidden="1"/>
    <cellStyle name="Lien hypertexte visité" xfId="3518" builtinId="9" hidden="1"/>
    <cellStyle name="Lien hypertexte visité" xfId="3520" builtinId="9" hidden="1"/>
    <cellStyle name="Lien hypertexte visité" xfId="3522" builtinId="9" hidden="1"/>
    <cellStyle name="Lien hypertexte visité" xfId="3524" builtinId="9" hidden="1"/>
    <cellStyle name="Lien hypertexte visité" xfId="3526" builtinId="9" hidden="1"/>
    <cellStyle name="Lien hypertexte visité" xfId="3528" builtinId="9" hidden="1"/>
    <cellStyle name="Lien hypertexte visité" xfId="3530" builtinId="9" hidden="1"/>
    <cellStyle name="Lien hypertexte visité" xfId="3532" builtinId="9" hidden="1"/>
    <cellStyle name="Lien hypertexte visité" xfId="3534" builtinId="9" hidden="1"/>
    <cellStyle name="Lien hypertexte visité" xfId="3536" builtinId="9" hidden="1"/>
    <cellStyle name="Lien hypertexte visité" xfId="3538" builtinId="9" hidden="1"/>
    <cellStyle name="Lien hypertexte visité" xfId="3540" builtinId="9" hidden="1"/>
    <cellStyle name="Lien hypertexte visité" xfId="3542" builtinId="9" hidden="1"/>
    <cellStyle name="Lien hypertexte visité" xfId="3544" builtinId="9" hidden="1"/>
    <cellStyle name="Lien hypertexte visité" xfId="3546" builtinId="9" hidden="1"/>
    <cellStyle name="Lien hypertexte visité" xfId="3548" builtinId="9" hidden="1"/>
    <cellStyle name="Lien hypertexte visité" xfId="3550" builtinId="9" hidden="1"/>
    <cellStyle name="Lien hypertexte visité" xfId="3552" builtinId="9" hidden="1"/>
    <cellStyle name="Lien hypertexte visité" xfId="3554" builtinId="9" hidden="1"/>
    <cellStyle name="Lien hypertexte visité" xfId="3556" builtinId="9" hidden="1"/>
    <cellStyle name="Lien hypertexte visité" xfId="3558" builtinId="9" hidden="1"/>
    <cellStyle name="Lien hypertexte visité" xfId="3560" builtinId="9" hidden="1"/>
    <cellStyle name="Lien hypertexte visité" xfId="3562" builtinId="9" hidden="1"/>
    <cellStyle name="Lien hypertexte visité" xfId="3564" builtinId="9" hidden="1"/>
    <cellStyle name="Lien hypertexte visité" xfId="3566" builtinId="9" hidden="1"/>
    <cellStyle name="Lien hypertexte visité" xfId="3568" builtinId="9" hidden="1"/>
    <cellStyle name="Lien hypertexte visité" xfId="3570" builtinId="9" hidden="1"/>
    <cellStyle name="Lien hypertexte visité" xfId="3572" builtinId="9" hidden="1"/>
    <cellStyle name="Lien hypertexte visité" xfId="3574" builtinId="9" hidden="1"/>
    <cellStyle name="Lien hypertexte visité" xfId="3576" builtinId="9" hidden="1"/>
    <cellStyle name="Lien hypertexte visité" xfId="3578" builtinId="9" hidden="1"/>
    <cellStyle name="Lien hypertexte visité" xfId="3580" builtinId="9" hidden="1"/>
    <cellStyle name="Lien hypertexte visité" xfId="3582" builtinId="9" hidden="1"/>
    <cellStyle name="Lien hypertexte visité" xfId="3584" builtinId="9" hidden="1"/>
    <cellStyle name="Lien hypertexte visité" xfId="3586" builtinId="9" hidden="1"/>
    <cellStyle name="Lien hypertexte visité" xfId="3588" builtinId="9" hidden="1"/>
    <cellStyle name="Lien hypertexte visité" xfId="3590" builtinId="9" hidden="1"/>
    <cellStyle name="Lien hypertexte visité" xfId="3592" builtinId="9" hidden="1"/>
    <cellStyle name="Lien hypertexte visité" xfId="3594" builtinId="9" hidden="1"/>
    <cellStyle name="Lien hypertexte visité" xfId="3596" builtinId="9" hidden="1"/>
    <cellStyle name="Lien hypertexte visité" xfId="3598" builtinId="9" hidden="1"/>
    <cellStyle name="Lien hypertexte visité" xfId="3600" builtinId="9" hidden="1"/>
    <cellStyle name="Lien hypertexte visité" xfId="3602" builtinId="9" hidden="1"/>
    <cellStyle name="Lien hypertexte visité" xfId="3604" builtinId="9" hidden="1"/>
    <cellStyle name="Lien hypertexte visité" xfId="3606" builtinId="9" hidden="1"/>
    <cellStyle name="Lien hypertexte visité" xfId="3608" builtinId="9" hidden="1"/>
    <cellStyle name="Lien hypertexte visité" xfId="3610" builtinId="9" hidden="1"/>
    <cellStyle name="Lien hypertexte visité" xfId="3612" builtinId="9" hidden="1"/>
    <cellStyle name="Lien hypertexte visité" xfId="3614" builtinId="9" hidden="1"/>
    <cellStyle name="Lien hypertexte visité" xfId="3616" builtinId="9" hidden="1"/>
    <cellStyle name="Lien hypertexte visité" xfId="3618" builtinId="9" hidden="1"/>
    <cellStyle name="Lien hypertexte visité" xfId="3620" builtinId="9" hidden="1"/>
    <cellStyle name="Lien hypertexte visité" xfId="3622" builtinId="9" hidden="1"/>
    <cellStyle name="Lien hypertexte visité" xfId="3624" builtinId="9" hidden="1"/>
    <cellStyle name="Lien hypertexte visité" xfId="3626" builtinId="9" hidden="1"/>
    <cellStyle name="Lien hypertexte visité" xfId="3628" builtinId="9" hidden="1"/>
    <cellStyle name="Lien hypertexte visité" xfId="3630" builtinId="9" hidden="1"/>
    <cellStyle name="Lien hypertexte visité" xfId="3632" builtinId="9" hidden="1"/>
    <cellStyle name="Lien hypertexte visité" xfId="3634" builtinId="9" hidden="1"/>
    <cellStyle name="Lien hypertexte visité" xfId="3636" builtinId="9" hidden="1"/>
    <cellStyle name="Lien hypertexte visité" xfId="3638" builtinId="9" hidden="1"/>
    <cellStyle name="Lien hypertexte visité" xfId="3640" builtinId="9" hidden="1"/>
    <cellStyle name="Lien hypertexte visité" xfId="3642" builtinId="9" hidden="1"/>
    <cellStyle name="Lien hypertexte visité" xfId="3644" builtinId="9" hidden="1"/>
    <cellStyle name="Lien hypertexte visité" xfId="3646" builtinId="9" hidden="1"/>
    <cellStyle name="Lien hypertexte visité" xfId="3648" builtinId="9" hidden="1"/>
    <cellStyle name="Lien hypertexte visité" xfId="3650" builtinId="9" hidden="1"/>
    <cellStyle name="Lien hypertexte visité" xfId="3652" builtinId="9" hidden="1"/>
    <cellStyle name="Lien hypertexte visité" xfId="3654" builtinId="9" hidden="1"/>
    <cellStyle name="Lien hypertexte visité" xfId="3656" builtinId="9" hidden="1"/>
    <cellStyle name="Lien hypertexte visité" xfId="3658" builtinId="9" hidden="1"/>
    <cellStyle name="Lien hypertexte visité" xfId="3660" builtinId="9" hidden="1"/>
    <cellStyle name="Lien hypertexte visité" xfId="3662" builtinId="9" hidden="1"/>
    <cellStyle name="Lien hypertexte visité" xfId="3664" builtinId="9" hidden="1"/>
    <cellStyle name="Lien hypertexte visité" xfId="3666" builtinId="9" hidden="1"/>
    <cellStyle name="Lien hypertexte visité" xfId="3668" builtinId="9" hidden="1"/>
    <cellStyle name="Lien hypertexte visité" xfId="3670" builtinId="9" hidden="1"/>
    <cellStyle name="Lien hypertexte visité" xfId="3672" builtinId="9" hidden="1"/>
    <cellStyle name="Lien hypertexte visité" xfId="3674" builtinId="9" hidden="1"/>
    <cellStyle name="Lien hypertexte visité" xfId="3676" builtinId="9" hidden="1"/>
    <cellStyle name="Lien hypertexte visité" xfId="3678" builtinId="9" hidden="1"/>
    <cellStyle name="Lien hypertexte visité" xfId="3680" builtinId="9" hidden="1"/>
    <cellStyle name="Lien hypertexte visité" xfId="3682" builtinId="9" hidden="1"/>
    <cellStyle name="Lien hypertexte visité" xfId="3684" builtinId="9" hidden="1"/>
    <cellStyle name="Lien hypertexte visité" xfId="3686" builtinId="9" hidden="1"/>
    <cellStyle name="Lien hypertexte visité" xfId="3688" builtinId="9" hidden="1"/>
    <cellStyle name="Lien hypertexte visité" xfId="3690" builtinId="9" hidden="1"/>
    <cellStyle name="Lien hypertexte visité" xfId="3692" builtinId="9" hidden="1"/>
    <cellStyle name="Lien hypertexte visité" xfId="3694" builtinId="9" hidden="1"/>
    <cellStyle name="Lien hypertexte visité" xfId="3696" builtinId="9" hidden="1"/>
    <cellStyle name="Lien hypertexte visité" xfId="3698" builtinId="9" hidden="1"/>
    <cellStyle name="Lien hypertexte visité" xfId="3700" builtinId="9" hidden="1"/>
    <cellStyle name="Lien hypertexte visité" xfId="3702" builtinId="9" hidden="1"/>
    <cellStyle name="Lien hypertexte visité" xfId="3704" builtinId="9" hidden="1"/>
    <cellStyle name="Lien hypertexte visité" xfId="3706" builtinId="9" hidden="1"/>
    <cellStyle name="Lien hypertexte visité" xfId="3708" builtinId="9" hidden="1"/>
    <cellStyle name="Lien hypertexte visité" xfId="3710" builtinId="9" hidden="1"/>
    <cellStyle name="Lien hypertexte visité" xfId="3712" builtinId="9" hidden="1"/>
    <cellStyle name="Lien hypertexte visité" xfId="3714" builtinId="9" hidden="1"/>
    <cellStyle name="Lien hypertexte visité" xfId="3716" builtinId="9" hidden="1"/>
    <cellStyle name="Lien hypertexte visité" xfId="3718" builtinId="9" hidden="1"/>
    <cellStyle name="Lien hypertexte visité" xfId="3720" builtinId="9" hidden="1"/>
    <cellStyle name="Lien hypertexte visité" xfId="3722" builtinId="9" hidden="1"/>
    <cellStyle name="Lien hypertexte visité" xfId="3724" builtinId="9" hidden="1"/>
    <cellStyle name="Lien hypertexte visité" xfId="3726" builtinId="9" hidden="1"/>
    <cellStyle name="Lien hypertexte visité" xfId="3728" builtinId="9" hidden="1"/>
    <cellStyle name="Lien hypertexte visité" xfId="3730" builtinId="9" hidden="1"/>
    <cellStyle name="Lien hypertexte visité" xfId="3732" builtinId="9" hidden="1"/>
    <cellStyle name="Lien hypertexte visité" xfId="3734" builtinId="9" hidden="1"/>
    <cellStyle name="Lien hypertexte visité" xfId="3736" builtinId="9" hidden="1"/>
    <cellStyle name="Lien hypertexte visité" xfId="3738" builtinId="9" hidden="1"/>
    <cellStyle name="Lien hypertexte visité" xfId="3740" builtinId="9" hidden="1"/>
    <cellStyle name="Lien hypertexte visité" xfId="3742" builtinId="9" hidden="1"/>
    <cellStyle name="Lien hypertexte visité" xfId="3744" builtinId="9" hidden="1"/>
    <cellStyle name="Lien hypertexte visité" xfId="3746" builtinId="9" hidden="1"/>
    <cellStyle name="Lien hypertexte visité" xfId="3748" builtinId="9" hidden="1"/>
    <cellStyle name="Lien hypertexte visité" xfId="3750" builtinId="9" hidden="1"/>
    <cellStyle name="Lien hypertexte visité" xfId="3752" builtinId="9" hidden="1"/>
    <cellStyle name="Lien hypertexte visité" xfId="3754" builtinId="9" hidden="1"/>
    <cellStyle name="Lien hypertexte visité" xfId="3756" builtinId="9" hidden="1"/>
    <cellStyle name="Lien hypertexte visité" xfId="3758" builtinId="9" hidden="1"/>
    <cellStyle name="Lien hypertexte visité" xfId="3760" builtinId="9" hidden="1"/>
    <cellStyle name="Lien hypertexte visité" xfId="3762" builtinId="9" hidden="1"/>
    <cellStyle name="Lien hypertexte visité" xfId="3764" builtinId="9" hidden="1"/>
    <cellStyle name="Lien hypertexte visité" xfId="3766" builtinId="9" hidden="1"/>
    <cellStyle name="Lien hypertexte visité" xfId="3768" builtinId="9" hidden="1"/>
    <cellStyle name="Lien hypertexte visité" xfId="3770" builtinId="9" hidden="1"/>
    <cellStyle name="Lien hypertexte visité" xfId="3772" builtinId="9" hidden="1"/>
    <cellStyle name="Lien hypertexte visité" xfId="3774" builtinId="9" hidden="1"/>
    <cellStyle name="Lien hypertexte visité" xfId="3776" builtinId="9" hidden="1"/>
    <cellStyle name="Lien hypertexte visité" xfId="3778" builtinId="9" hidden="1"/>
    <cellStyle name="Lien hypertexte visité" xfId="3780" builtinId="9" hidden="1"/>
    <cellStyle name="Lien hypertexte visité" xfId="3782" builtinId="9" hidden="1"/>
    <cellStyle name="Lien hypertexte visité" xfId="3784" builtinId="9" hidden="1"/>
    <cellStyle name="Lien hypertexte visité" xfId="3786" builtinId="9" hidden="1"/>
    <cellStyle name="Lien hypertexte visité" xfId="3788" builtinId="9" hidden="1"/>
    <cellStyle name="Lien hypertexte visité" xfId="3790" builtinId="9" hidden="1"/>
    <cellStyle name="Lien hypertexte visité" xfId="3792" builtinId="9" hidden="1"/>
    <cellStyle name="Lien hypertexte visité" xfId="3794" builtinId="9" hidden="1"/>
    <cellStyle name="Lien hypertexte visité" xfId="3796" builtinId="9" hidden="1"/>
    <cellStyle name="Lien hypertexte visité" xfId="3798" builtinId="9" hidden="1"/>
    <cellStyle name="Lien hypertexte visité" xfId="3800" builtinId="9" hidden="1"/>
    <cellStyle name="Lien hypertexte visité" xfId="3802" builtinId="9" hidden="1"/>
    <cellStyle name="Lien hypertexte visité" xfId="3804" builtinId="9" hidden="1"/>
    <cellStyle name="Lien hypertexte visité" xfId="3806" builtinId="9" hidden="1"/>
    <cellStyle name="Lien hypertexte visité" xfId="3808" builtinId="9" hidden="1"/>
    <cellStyle name="Lien hypertexte visité" xfId="3810" builtinId="9" hidden="1"/>
    <cellStyle name="Lien hypertexte visité" xfId="3812" builtinId="9" hidden="1"/>
    <cellStyle name="Lien hypertexte visité" xfId="3814" builtinId="9" hidden="1"/>
    <cellStyle name="Lien hypertexte visité" xfId="3816" builtinId="9" hidden="1"/>
    <cellStyle name="Lien hypertexte visité" xfId="3818" builtinId="9" hidden="1"/>
    <cellStyle name="Lien hypertexte visité" xfId="3820" builtinId="9" hidden="1"/>
    <cellStyle name="Lien hypertexte visité" xfId="3822" builtinId="9" hidden="1"/>
    <cellStyle name="Lien hypertexte visité" xfId="3824" builtinId="9" hidden="1"/>
    <cellStyle name="Lien hypertexte visité" xfId="3826" builtinId="9" hidden="1"/>
    <cellStyle name="Lien hypertexte visité" xfId="3828" builtinId="9" hidden="1"/>
    <cellStyle name="Lien hypertexte visité" xfId="3830" builtinId="9" hidden="1"/>
    <cellStyle name="Lien hypertexte visité" xfId="3832" builtinId="9" hidden="1"/>
    <cellStyle name="Lien hypertexte visité" xfId="3834" builtinId="9" hidden="1"/>
    <cellStyle name="Lien hypertexte visité" xfId="3836" builtinId="9" hidden="1"/>
    <cellStyle name="Lien hypertexte visité" xfId="3838" builtinId="9" hidden="1"/>
    <cellStyle name="Lien hypertexte visité" xfId="3840" builtinId="9" hidden="1"/>
    <cellStyle name="Lien hypertexte visité" xfId="3842" builtinId="9" hidden="1"/>
    <cellStyle name="Lien hypertexte visité" xfId="3844" builtinId="9" hidden="1"/>
    <cellStyle name="Lien hypertexte visité" xfId="3846" builtinId="9" hidden="1"/>
    <cellStyle name="Lien hypertexte visité" xfId="3848" builtinId="9" hidden="1"/>
    <cellStyle name="Lien hypertexte visité" xfId="3850" builtinId="9" hidden="1"/>
    <cellStyle name="Lien hypertexte visité" xfId="3852" builtinId="9" hidden="1"/>
    <cellStyle name="Lien hypertexte visité" xfId="3854" builtinId="9" hidden="1"/>
    <cellStyle name="Lien hypertexte visité" xfId="3856" builtinId="9" hidden="1"/>
    <cellStyle name="Lien hypertexte visité" xfId="3858" builtinId="9" hidden="1"/>
    <cellStyle name="Lien hypertexte visité" xfId="3860" builtinId="9" hidden="1"/>
    <cellStyle name="Lien hypertexte visité" xfId="3862" builtinId="9" hidden="1"/>
    <cellStyle name="Lien hypertexte visité" xfId="3864" builtinId="9" hidden="1"/>
    <cellStyle name="Lien hypertexte visité" xfId="3866" builtinId="9" hidden="1"/>
    <cellStyle name="Lien hypertexte visité" xfId="3868" builtinId="9" hidden="1"/>
    <cellStyle name="Lien hypertexte visité" xfId="3870" builtinId="9" hidden="1"/>
    <cellStyle name="Lien hypertexte visité" xfId="3872" builtinId="9" hidden="1"/>
    <cellStyle name="Lien hypertexte visité" xfId="3874" builtinId="9" hidden="1"/>
    <cellStyle name="Lien hypertexte visité" xfId="3876" builtinId="9" hidden="1"/>
    <cellStyle name="Lien hypertexte visité" xfId="3878" builtinId="9" hidden="1"/>
    <cellStyle name="Lien hypertexte visité" xfId="3880" builtinId="9" hidden="1"/>
    <cellStyle name="Lien hypertexte visité" xfId="3882" builtinId="9" hidden="1"/>
    <cellStyle name="Lien hypertexte visité" xfId="3884" builtinId="9" hidden="1"/>
    <cellStyle name="Lien hypertexte visité" xfId="3886" builtinId="9" hidden="1"/>
    <cellStyle name="Lien hypertexte visité" xfId="3888" builtinId="9" hidden="1"/>
    <cellStyle name="Lien hypertexte visité" xfId="3890" builtinId="9" hidden="1"/>
    <cellStyle name="Lien hypertexte visité" xfId="3892" builtinId="9" hidden="1"/>
    <cellStyle name="Lien hypertexte visité" xfId="3894" builtinId="9" hidden="1"/>
    <cellStyle name="Lien hypertexte visité" xfId="3896" builtinId="9" hidden="1"/>
    <cellStyle name="Lien hypertexte visité" xfId="3898" builtinId="9" hidden="1"/>
    <cellStyle name="Lien hypertexte visité" xfId="3900" builtinId="9" hidden="1"/>
    <cellStyle name="Lien hypertexte visité" xfId="3902" builtinId="9" hidden="1"/>
    <cellStyle name="Lien hypertexte visité" xfId="3904" builtinId="9" hidden="1"/>
    <cellStyle name="Lien hypertexte visité" xfId="3906" builtinId="9" hidden="1"/>
    <cellStyle name="Lien hypertexte visité" xfId="3908" builtinId="9" hidden="1"/>
    <cellStyle name="Lien hypertexte visité" xfId="3910" builtinId="9" hidden="1"/>
    <cellStyle name="Lien hypertexte visité" xfId="3912" builtinId="9" hidden="1"/>
    <cellStyle name="Lien hypertexte visité" xfId="3914" builtinId="9" hidden="1"/>
    <cellStyle name="Lien hypertexte visité" xfId="3916" builtinId="9" hidden="1"/>
    <cellStyle name="Lien hypertexte visité" xfId="3918" builtinId="9" hidden="1"/>
    <cellStyle name="Lien hypertexte visité" xfId="3920" builtinId="9" hidden="1"/>
    <cellStyle name="Lien hypertexte visité" xfId="3922" builtinId="9" hidden="1"/>
    <cellStyle name="Lien hypertexte visité" xfId="3924" builtinId="9" hidden="1"/>
    <cellStyle name="Lien hypertexte visité" xfId="3926" builtinId="9" hidden="1"/>
    <cellStyle name="Lien hypertexte visité" xfId="3928" builtinId="9" hidden="1"/>
    <cellStyle name="Lien hypertexte visité" xfId="3930" builtinId="9" hidden="1"/>
    <cellStyle name="Lien hypertexte visité" xfId="3932" builtinId="9" hidden="1"/>
    <cellStyle name="Lien hypertexte visité" xfId="3934" builtinId="9" hidden="1"/>
    <cellStyle name="Lien hypertexte visité" xfId="3936" builtinId="9" hidden="1"/>
    <cellStyle name="Lien hypertexte visité" xfId="3938" builtinId="9" hidden="1"/>
    <cellStyle name="Lien hypertexte visité" xfId="3940" builtinId="9" hidden="1"/>
    <cellStyle name="Lien hypertexte visité" xfId="3942" builtinId="9" hidden="1"/>
    <cellStyle name="Lien hypertexte visité" xfId="3944" builtinId="9" hidden="1"/>
    <cellStyle name="Lien hypertexte visité" xfId="3946" builtinId="9" hidden="1"/>
    <cellStyle name="Lien hypertexte visité" xfId="3948" builtinId="9" hidden="1"/>
    <cellStyle name="Lien hypertexte visité" xfId="3950" builtinId="9" hidden="1"/>
    <cellStyle name="Lien hypertexte visité" xfId="3952" builtinId="9" hidden="1"/>
    <cellStyle name="Lien hypertexte visité" xfId="3954" builtinId="9" hidden="1"/>
    <cellStyle name="Lien hypertexte visité" xfId="3956" builtinId="9" hidden="1"/>
    <cellStyle name="Lien hypertexte visité" xfId="3958" builtinId="9" hidden="1"/>
    <cellStyle name="Lien hypertexte visité" xfId="3960" builtinId="9" hidden="1"/>
    <cellStyle name="Lien hypertexte visité" xfId="3962" builtinId="9" hidden="1"/>
    <cellStyle name="Lien hypertexte visité" xfId="3964" builtinId="9" hidden="1"/>
    <cellStyle name="Lien hypertexte visité" xfId="3966" builtinId="9" hidden="1"/>
    <cellStyle name="Lien hypertexte visité" xfId="3968" builtinId="9" hidden="1"/>
    <cellStyle name="Lien hypertexte visité" xfId="3970" builtinId="9" hidden="1"/>
    <cellStyle name="Lien hypertexte visité" xfId="3972" builtinId="9" hidden="1"/>
    <cellStyle name="Lien hypertexte visité" xfId="3974" builtinId="9" hidden="1"/>
    <cellStyle name="Lien hypertexte visité" xfId="3976" builtinId="9" hidden="1"/>
    <cellStyle name="Lien hypertexte visité" xfId="3978" builtinId="9" hidden="1"/>
    <cellStyle name="Lien hypertexte visité" xfId="3980" builtinId="9" hidden="1"/>
    <cellStyle name="Lien hypertexte visité" xfId="3982" builtinId="9" hidden="1"/>
    <cellStyle name="Lien hypertexte visité" xfId="3984" builtinId="9" hidden="1"/>
    <cellStyle name="Lien hypertexte visité" xfId="3986" builtinId="9" hidden="1"/>
    <cellStyle name="Lien hypertexte visité" xfId="3988" builtinId="9" hidden="1"/>
    <cellStyle name="Lien hypertexte visité" xfId="3990" builtinId="9" hidden="1"/>
    <cellStyle name="Lien hypertexte visité" xfId="3992" builtinId="9" hidden="1"/>
    <cellStyle name="Lien hypertexte visité" xfId="3994" builtinId="9" hidden="1"/>
    <cellStyle name="Lien hypertexte visité" xfId="3996" builtinId="9" hidden="1"/>
    <cellStyle name="Lien hypertexte visité" xfId="3998" builtinId="9" hidden="1"/>
    <cellStyle name="Lien hypertexte visité" xfId="4000" builtinId="9" hidden="1"/>
    <cellStyle name="Lien hypertexte visité" xfId="4002" builtinId="9" hidden="1"/>
    <cellStyle name="Lien hypertexte visité" xfId="4004" builtinId="9" hidden="1"/>
    <cellStyle name="Lien hypertexte visité" xfId="4006" builtinId="9" hidden="1"/>
    <cellStyle name="Lien hypertexte visité" xfId="4008" builtinId="9" hidden="1"/>
    <cellStyle name="Lien hypertexte visité" xfId="4010" builtinId="9" hidden="1"/>
    <cellStyle name="Lien hypertexte visité" xfId="4012" builtinId="9" hidden="1"/>
    <cellStyle name="Lien hypertexte visité" xfId="4014" builtinId="9" hidden="1"/>
    <cellStyle name="Lien hypertexte visité" xfId="4016" builtinId="9" hidden="1"/>
    <cellStyle name="Lien hypertexte visité" xfId="4018" builtinId="9" hidden="1"/>
    <cellStyle name="Lien hypertexte visité" xfId="4020" builtinId="9" hidden="1"/>
    <cellStyle name="Lien hypertexte visité" xfId="4022" builtinId="9" hidden="1"/>
    <cellStyle name="Lien hypertexte visité" xfId="4024" builtinId="9" hidden="1"/>
    <cellStyle name="Lien hypertexte visité" xfId="4026" builtinId="9" hidden="1"/>
    <cellStyle name="Lien hypertexte visité" xfId="4028" builtinId="9" hidden="1"/>
    <cellStyle name="Lien hypertexte visité" xfId="4030" builtinId="9" hidden="1"/>
    <cellStyle name="Lien hypertexte visité" xfId="4032" builtinId="9" hidden="1"/>
    <cellStyle name="Lien hypertexte visité" xfId="4034" builtinId="9" hidden="1"/>
    <cellStyle name="Lien hypertexte visité" xfId="4036" builtinId="9" hidden="1"/>
    <cellStyle name="Lien hypertexte visité" xfId="4038" builtinId="9" hidden="1"/>
    <cellStyle name="Lien hypertexte visité" xfId="4040" builtinId="9" hidden="1"/>
    <cellStyle name="Lien hypertexte visité" xfId="4042" builtinId="9" hidden="1"/>
    <cellStyle name="Lien hypertexte visité" xfId="4044" builtinId="9" hidden="1"/>
    <cellStyle name="Lien hypertexte visité" xfId="4046" builtinId="9" hidden="1"/>
    <cellStyle name="Lien hypertexte visité" xfId="4048" builtinId="9" hidden="1"/>
    <cellStyle name="Lien hypertexte visité" xfId="4050" builtinId="9" hidden="1"/>
    <cellStyle name="Lien hypertexte visité" xfId="4052" builtinId="9" hidden="1"/>
    <cellStyle name="Lien hypertexte visité" xfId="4054" builtinId="9" hidden="1"/>
    <cellStyle name="Lien hypertexte visité" xfId="4056" builtinId="9" hidden="1"/>
    <cellStyle name="Lien hypertexte visité" xfId="4058" builtinId="9" hidden="1"/>
    <cellStyle name="Lien hypertexte visité" xfId="4060" builtinId="9" hidden="1"/>
    <cellStyle name="Lien hypertexte visité" xfId="4062" builtinId="9" hidden="1"/>
    <cellStyle name="Lien hypertexte visité" xfId="4064" builtinId="9" hidden="1"/>
    <cellStyle name="Lien hypertexte visité" xfId="4066" builtinId="9" hidden="1"/>
    <cellStyle name="Lien hypertexte visité" xfId="4068" builtinId="9" hidden="1"/>
    <cellStyle name="Lien hypertexte visité" xfId="4070" builtinId="9" hidden="1"/>
    <cellStyle name="Lien hypertexte visité" xfId="4072" builtinId="9" hidden="1"/>
    <cellStyle name="Lien hypertexte visité" xfId="4074" builtinId="9" hidden="1"/>
    <cellStyle name="Lien hypertexte visité" xfId="4076" builtinId="9" hidden="1"/>
    <cellStyle name="Lien hypertexte visité" xfId="4078" builtinId="9" hidden="1"/>
    <cellStyle name="Lien hypertexte visité" xfId="4080" builtinId="9" hidden="1"/>
    <cellStyle name="Lien hypertexte visité" xfId="4082" builtinId="9" hidden="1"/>
    <cellStyle name="Lien hypertexte visité" xfId="4084" builtinId="9" hidden="1"/>
    <cellStyle name="Lien hypertexte visité" xfId="4086" builtinId="9" hidden="1"/>
    <cellStyle name="Lien hypertexte visité" xfId="4088" builtinId="9" hidden="1"/>
    <cellStyle name="Lien hypertexte visité" xfId="4090" builtinId="9" hidden="1"/>
    <cellStyle name="Lien hypertexte visité" xfId="4092" builtinId="9" hidden="1"/>
    <cellStyle name="Lien hypertexte visité" xfId="4094" builtinId="9" hidden="1"/>
    <cellStyle name="Lien hypertexte visité" xfId="4096" builtinId="9" hidden="1"/>
    <cellStyle name="Lien hypertexte visité" xfId="4098" builtinId="9" hidden="1"/>
    <cellStyle name="Lien hypertexte visité" xfId="4100" builtinId="9" hidden="1"/>
    <cellStyle name="Lien hypertexte visité" xfId="4102" builtinId="9" hidden="1"/>
    <cellStyle name="Lien hypertexte visité" xfId="4104" builtinId="9" hidden="1"/>
    <cellStyle name="Lien hypertexte visité" xfId="4106" builtinId="9" hidden="1"/>
    <cellStyle name="Lien hypertexte visité" xfId="4108" builtinId="9" hidden="1"/>
    <cellStyle name="Lien hypertexte visité" xfId="4110" builtinId="9" hidden="1"/>
    <cellStyle name="Lien hypertexte visité" xfId="4112" builtinId="9" hidden="1"/>
    <cellStyle name="Lien hypertexte visité" xfId="4114" builtinId="9" hidden="1"/>
    <cellStyle name="Lien hypertexte visité" xfId="4116" builtinId="9" hidden="1"/>
    <cellStyle name="Lien hypertexte visité" xfId="4118" builtinId="9" hidden="1"/>
    <cellStyle name="Lien hypertexte visité" xfId="4120" builtinId="9" hidden="1"/>
    <cellStyle name="Lien hypertexte visité" xfId="4122" builtinId="9" hidden="1"/>
    <cellStyle name="Lien hypertexte visité" xfId="4124" builtinId="9" hidden="1"/>
    <cellStyle name="Lien hypertexte visité" xfId="4126" builtinId="9" hidden="1"/>
    <cellStyle name="Lien hypertexte visité" xfId="4128" builtinId="9" hidden="1"/>
    <cellStyle name="Lien hypertexte visité" xfId="4130" builtinId="9" hidden="1"/>
    <cellStyle name="Lien hypertexte visité" xfId="4132" builtinId="9" hidden="1"/>
    <cellStyle name="Lien hypertexte visité" xfId="4134" builtinId="9" hidden="1"/>
    <cellStyle name="Lien hypertexte visité" xfId="4136" builtinId="9" hidden="1"/>
    <cellStyle name="Lien hypertexte visité" xfId="4138" builtinId="9" hidden="1"/>
    <cellStyle name="Lien hypertexte visité" xfId="4140" builtinId="9" hidden="1"/>
    <cellStyle name="Lien hypertexte visité" xfId="4142" builtinId="9" hidden="1"/>
    <cellStyle name="Lien hypertexte visité" xfId="4144" builtinId="9" hidden="1"/>
    <cellStyle name="Lien hypertexte visité" xfId="4146" builtinId="9" hidden="1"/>
    <cellStyle name="Lien hypertexte visité" xfId="4148" builtinId="9" hidden="1"/>
    <cellStyle name="Lien hypertexte visité" xfId="4150" builtinId="9" hidden="1"/>
    <cellStyle name="Lien hypertexte visité" xfId="4152" builtinId="9" hidden="1"/>
    <cellStyle name="Lien hypertexte visité" xfId="4154" builtinId="9" hidden="1"/>
    <cellStyle name="Lien hypertexte visité" xfId="4156" builtinId="9" hidden="1"/>
    <cellStyle name="Lien hypertexte visité" xfId="4158" builtinId="9" hidden="1"/>
    <cellStyle name="Lien hypertexte visité" xfId="4160" builtinId="9" hidden="1"/>
    <cellStyle name="Lien hypertexte visité" xfId="4162" builtinId="9" hidden="1"/>
    <cellStyle name="Lien hypertexte visité" xfId="4164" builtinId="9" hidden="1"/>
    <cellStyle name="Lien hypertexte visité" xfId="4166" builtinId="9" hidden="1"/>
    <cellStyle name="Lien hypertexte visité" xfId="4168" builtinId="9" hidden="1"/>
    <cellStyle name="Lien hypertexte visité" xfId="4170" builtinId="9" hidden="1"/>
    <cellStyle name="Lien hypertexte visité" xfId="4172" builtinId="9" hidden="1"/>
    <cellStyle name="Lien hypertexte visité" xfId="4174" builtinId="9" hidden="1"/>
    <cellStyle name="Lien hypertexte visité" xfId="4176" builtinId="9" hidden="1"/>
    <cellStyle name="Lien hypertexte visité" xfId="4178" builtinId="9" hidden="1"/>
    <cellStyle name="Lien hypertexte visité" xfId="4180" builtinId="9" hidden="1"/>
    <cellStyle name="Lien hypertexte visité" xfId="4182" builtinId="9" hidden="1"/>
    <cellStyle name="Lien hypertexte visité" xfId="4184" builtinId="9" hidden="1"/>
    <cellStyle name="Lien hypertexte visité" xfId="4186" builtinId="9" hidden="1"/>
    <cellStyle name="Lien hypertexte visité" xfId="4188" builtinId="9" hidden="1"/>
    <cellStyle name="Lien hypertexte visité" xfId="4190" builtinId="9" hidden="1"/>
    <cellStyle name="Lien hypertexte visité" xfId="4192" builtinId="9" hidden="1"/>
    <cellStyle name="Lien hypertexte visité" xfId="4194" builtinId="9" hidden="1"/>
    <cellStyle name="Lien hypertexte visité" xfId="4196" builtinId="9" hidden="1"/>
    <cellStyle name="Lien hypertexte visité" xfId="4198" builtinId="9" hidden="1"/>
    <cellStyle name="Lien hypertexte visité" xfId="4200" builtinId="9" hidden="1"/>
    <cellStyle name="Lien hypertexte visité" xfId="4202" builtinId="9" hidden="1"/>
    <cellStyle name="Lien hypertexte visité" xfId="4204" builtinId="9" hidden="1"/>
    <cellStyle name="Lien hypertexte visité" xfId="4206" builtinId="9" hidden="1"/>
    <cellStyle name="Lien hypertexte visité" xfId="4208" builtinId="9" hidden="1"/>
    <cellStyle name="Lien hypertexte visité" xfId="4210" builtinId="9" hidden="1"/>
    <cellStyle name="Lien hypertexte visité" xfId="4212" builtinId="9" hidden="1"/>
    <cellStyle name="Lien hypertexte visité" xfId="4214" builtinId="9" hidden="1"/>
    <cellStyle name="Lien hypertexte visité" xfId="4216" builtinId="9" hidden="1"/>
    <cellStyle name="Lien hypertexte visité" xfId="4218" builtinId="9" hidden="1"/>
    <cellStyle name="Lien hypertexte visité" xfId="4220" builtinId="9" hidden="1"/>
    <cellStyle name="Lien hypertexte visité" xfId="4222" builtinId="9" hidden="1"/>
    <cellStyle name="Lien hypertexte visité" xfId="4224" builtinId="9" hidden="1"/>
    <cellStyle name="Lien hypertexte visité" xfId="4226" builtinId="9" hidden="1"/>
    <cellStyle name="Lien hypertexte visité" xfId="4228" builtinId="9" hidden="1"/>
    <cellStyle name="Lien hypertexte visité" xfId="4230" builtinId="9" hidden="1"/>
    <cellStyle name="Lien hypertexte visité" xfId="4232" builtinId="9" hidden="1"/>
    <cellStyle name="Lien hypertexte visité" xfId="4234" builtinId="9" hidden="1"/>
    <cellStyle name="Lien hypertexte visité" xfId="4236" builtinId="9" hidden="1"/>
    <cellStyle name="Lien hypertexte visité" xfId="4238" builtinId="9" hidden="1"/>
    <cellStyle name="Lien hypertexte visité" xfId="4240" builtinId="9" hidden="1"/>
    <cellStyle name="Lien hypertexte visité" xfId="4242" builtinId="9" hidden="1"/>
    <cellStyle name="Lien hypertexte visité" xfId="4244" builtinId="9" hidden="1"/>
    <cellStyle name="Lien hypertexte visité" xfId="4246" builtinId="9" hidden="1"/>
    <cellStyle name="Lien hypertexte visité" xfId="4248" builtinId="9" hidden="1"/>
    <cellStyle name="Lien hypertexte visité" xfId="4250" builtinId="9" hidden="1"/>
    <cellStyle name="Lien hypertexte visité" xfId="4252" builtinId="9" hidden="1"/>
    <cellStyle name="Lien hypertexte visité" xfId="4254" builtinId="9" hidden="1"/>
    <cellStyle name="Lien hypertexte visité" xfId="4256" builtinId="9" hidden="1"/>
    <cellStyle name="Lien hypertexte visité" xfId="4258" builtinId="9" hidden="1"/>
    <cellStyle name="Lien hypertexte visité" xfId="4260" builtinId="9" hidden="1"/>
    <cellStyle name="Lien hypertexte visité" xfId="4262" builtinId="9" hidden="1"/>
    <cellStyle name="Lien hypertexte visité" xfId="4264" builtinId="9" hidden="1"/>
    <cellStyle name="Lien hypertexte visité" xfId="4266" builtinId="9" hidden="1"/>
    <cellStyle name="Lien hypertexte visité" xfId="4268" builtinId="9" hidden="1"/>
    <cellStyle name="Lien hypertexte visité" xfId="4270" builtinId="9" hidden="1"/>
    <cellStyle name="Lien hypertexte visité" xfId="4272" builtinId="9" hidden="1"/>
    <cellStyle name="Lien hypertexte visité" xfId="4274" builtinId="9" hidden="1"/>
    <cellStyle name="Lien hypertexte visité" xfId="4276" builtinId="9" hidden="1"/>
    <cellStyle name="Lien hypertexte visité" xfId="4278" builtinId="9" hidden="1"/>
    <cellStyle name="Lien hypertexte visité" xfId="4280" builtinId="9" hidden="1"/>
    <cellStyle name="Lien hypertexte visité" xfId="4282" builtinId="9" hidden="1"/>
    <cellStyle name="Lien hypertexte visité" xfId="4284" builtinId="9" hidden="1"/>
    <cellStyle name="Lien hypertexte visité" xfId="4286" builtinId="9" hidden="1"/>
    <cellStyle name="Lien hypertexte visité" xfId="4288" builtinId="9" hidden="1"/>
    <cellStyle name="Lien hypertexte visité" xfId="4290" builtinId="9" hidden="1"/>
    <cellStyle name="Lien hypertexte visité" xfId="4292" builtinId="9" hidden="1"/>
    <cellStyle name="Lien hypertexte visité" xfId="4294" builtinId="9" hidden="1"/>
    <cellStyle name="Lien hypertexte visité" xfId="4296" builtinId="9" hidden="1"/>
    <cellStyle name="Lien hypertexte visité" xfId="4298" builtinId="9" hidden="1"/>
    <cellStyle name="Lien hypertexte visité" xfId="4300" builtinId="9" hidden="1"/>
    <cellStyle name="Lien hypertexte visité" xfId="4302" builtinId="9" hidden="1"/>
    <cellStyle name="Lien hypertexte visité" xfId="4304" builtinId="9" hidden="1"/>
    <cellStyle name="Lien hypertexte visité" xfId="4306" builtinId="9" hidden="1"/>
    <cellStyle name="Lien hypertexte visité" xfId="4308" builtinId="9" hidden="1"/>
    <cellStyle name="Lien hypertexte visité" xfId="4310" builtinId="9" hidden="1"/>
    <cellStyle name="Lien hypertexte visité" xfId="4312" builtinId="9" hidden="1"/>
    <cellStyle name="Lien hypertexte visité" xfId="4314" builtinId="9" hidden="1"/>
    <cellStyle name="Lien hypertexte visité" xfId="4316" builtinId="9" hidden="1"/>
    <cellStyle name="Lien hypertexte visité" xfId="4318" builtinId="9" hidden="1"/>
    <cellStyle name="Lien hypertexte visité" xfId="4320" builtinId="9" hidden="1"/>
    <cellStyle name="Lien hypertexte visité" xfId="4322" builtinId="9" hidden="1"/>
    <cellStyle name="Lien hypertexte visité" xfId="4324" builtinId="9" hidden="1"/>
    <cellStyle name="Lien hypertexte visité" xfId="4326" builtinId="9" hidden="1"/>
    <cellStyle name="Lien hypertexte visité" xfId="4328" builtinId="9" hidden="1"/>
    <cellStyle name="Lien hypertexte visité" xfId="4330" builtinId="9" hidden="1"/>
    <cellStyle name="Lien hypertexte visité" xfId="4332" builtinId="9" hidden="1"/>
    <cellStyle name="Lien hypertexte visité" xfId="4334" builtinId="9" hidden="1"/>
    <cellStyle name="Lien hypertexte visité" xfId="4336" builtinId="9" hidden="1"/>
    <cellStyle name="Lien hypertexte visité" xfId="4338" builtinId="9" hidden="1"/>
    <cellStyle name="Lien hypertexte visité" xfId="4340" builtinId="9" hidden="1"/>
    <cellStyle name="Lien hypertexte visité" xfId="4342" builtinId="9" hidden="1"/>
    <cellStyle name="Lien hypertexte visité" xfId="4344" builtinId="9" hidden="1"/>
    <cellStyle name="Lien hypertexte visité" xfId="4346" builtinId="9" hidden="1"/>
    <cellStyle name="Lien hypertexte visité" xfId="4348" builtinId="9" hidden="1"/>
    <cellStyle name="Lien hypertexte visité" xfId="4350" builtinId="9" hidden="1"/>
    <cellStyle name="Lien hypertexte visité" xfId="4352" builtinId="9" hidden="1"/>
    <cellStyle name="Lien hypertexte visité" xfId="4354" builtinId="9" hidden="1"/>
    <cellStyle name="Lien hypertexte visité" xfId="4356" builtinId="9" hidden="1"/>
    <cellStyle name="Lien hypertexte visité" xfId="4358" builtinId="9" hidden="1"/>
    <cellStyle name="Lien hypertexte visité" xfId="4360" builtinId="9" hidden="1"/>
    <cellStyle name="Lien hypertexte visité" xfId="4362" builtinId="9" hidden="1"/>
    <cellStyle name="Lien hypertexte visité" xfId="4364" builtinId="9" hidden="1"/>
    <cellStyle name="Lien hypertexte visité" xfId="4366" builtinId="9" hidden="1"/>
    <cellStyle name="Lien hypertexte visité" xfId="4368" builtinId="9" hidden="1"/>
    <cellStyle name="Lien hypertexte visité" xfId="4370" builtinId="9" hidden="1"/>
    <cellStyle name="Lien hypertexte visité" xfId="4372" builtinId="9" hidden="1"/>
    <cellStyle name="Lien hypertexte visité" xfId="4374" builtinId="9" hidden="1"/>
    <cellStyle name="Lien hypertexte visité" xfId="4376" builtinId="9" hidden="1"/>
    <cellStyle name="Lien hypertexte visité" xfId="4378" builtinId="9" hidden="1"/>
    <cellStyle name="Lien hypertexte visité" xfId="4380" builtinId="9" hidden="1"/>
    <cellStyle name="Lien hypertexte visité" xfId="4382" builtinId="9" hidden="1"/>
    <cellStyle name="Lien hypertexte visité" xfId="4384" builtinId="9" hidden="1"/>
    <cellStyle name="Lien hypertexte visité" xfId="4386" builtinId="9" hidden="1"/>
    <cellStyle name="Lien hypertexte visité" xfId="4388" builtinId="9" hidden="1"/>
    <cellStyle name="Lien hypertexte visité" xfId="4390" builtinId="9" hidden="1"/>
    <cellStyle name="Lien hypertexte visité" xfId="4392" builtinId="9" hidden="1"/>
    <cellStyle name="Lien hypertexte visité" xfId="4394" builtinId="9" hidden="1"/>
    <cellStyle name="Lien hypertexte visité" xfId="4396" builtinId="9" hidden="1"/>
    <cellStyle name="Lien hypertexte visité" xfId="4398" builtinId="9" hidden="1"/>
    <cellStyle name="Lien hypertexte visité" xfId="4400" builtinId="9" hidden="1"/>
    <cellStyle name="Lien hypertexte visité" xfId="4402" builtinId="9" hidden="1"/>
    <cellStyle name="Lien hypertexte visité" xfId="4404" builtinId="9" hidden="1"/>
    <cellStyle name="Lien hypertexte visité" xfId="4406" builtinId="9" hidden="1"/>
    <cellStyle name="Lien hypertexte visité" xfId="4408" builtinId="9" hidden="1"/>
    <cellStyle name="Lien hypertexte visité" xfId="4410" builtinId="9" hidden="1"/>
    <cellStyle name="Lien hypertexte visité" xfId="4412" builtinId="9" hidden="1"/>
    <cellStyle name="Lien hypertexte visité" xfId="4414" builtinId="9" hidden="1"/>
    <cellStyle name="Lien hypertexte visité" xfId="4416" builtinId="9" hidden="1"/>
    <cellStyle name="Lien hypertexte visité" xfId="4418" builtinId="9" hidden="1"/>
    <cellStyle name="Lien hypertexte visité" xfId="4420" builtinId="9" hidden="1"/>
    <cellStyle name="Lien hypertexte visité" xfId="4422" builtinId="9" hidden="1"/>
    <cellStyle name="Lien hypertexte visité" xfId="4424" builtinId="9" hidden="1"/>
    <cellStyle name="Lien hypertexte visité" xfId="4426" builtinId="9" hidden="1"/>
    <cellStyle name="Lien hypertexte visité" xfId="4428" builtinId="9" hidden="1"/>
    <cellStyle name="Lien hypertexte visité" xfId="4430" builtinId="9" hidden="1"/>
    <cellStyle name="Lien hypertexte visité" xfId="4432" builtinId="9" hidden="1"/>
    <cellStyle name="Lien hypertexte visité" xfId="4434" builtinId="9" hidden="1"/>
    <cellStyle name="Lien hypertexte visité" xfId="4436" builtinId="9" hidden="1"/>
    <cellStyle name="Lien hypertexte visité" xfId="4438" builtinId="9" hidden="1"/>
    <cellStyle name="Lien hypertexte visité" xfId="4440" builtinId="9" hidden="1"/>
    <cellStyle name="Lien hypertexte visité" xfId="4442" builtinId="9" hidden="1"/>
    <cellStyle name="Lien hypertexte visité" xfId="4444" builtinId="9" hidden="1"/>
    <cellStyle name="Lien hypertexte visité" xfId="4446" builtinId="9" hidden="1"/>
    <cellStyle name="Lien hypertexte visité" xfId="4448" builtinId="9" hidden="1"/>
    <cellStyle name="Lien hypertexte visité" xfId="4450" builtinId="9" hidden="1"/>
    <cellStyle name="Lien hypertexte visité" xfId="4452" builtinId="9" hidden="1"/>
    <cellStyle name="Lien hypertexte visité" xfId="4454" builtinId="9" hidden="1"/>
    <cellStyle name="Lien hypertexte visité" xfId="4456" builtinId="9" hidden="1"/>
    <cellStyle name="Lien hypertexte visité" xfId="4458" builtinId="9" hidden="1"/>
    <cellStyle name="Lien hypertexte visité" xfId="4460" builtinId="9" hidden="1"/>
    <cellStyle name="Lien hypertexte visité" xfId="4462" builtinId="9" hidden="1"/>
    <cellStyle name="Lien hypertexte visité" xfId="4464" builtinId="9" hidden="1"/>
    <cellStyle name="Lien hypertexte visité" xfId="4466" builtinId="9" hidden="1"/>
    <cellStyle name="Lien hypertexte visité" xfId="4468" builtinId="9" hidden="1"/>
    <cellStyle name="Lien hypertexte visité" xfId="4470" builtinId="9" hidden="1"/>
    <cellStyle name="Lien hypertexte visité" xfId="4472" builtinId="9" hidden="1"/>
    <cellStyle name="Lien hypertexte visité" xfId="4474" builtinId="9" hidden="1"/>
    <cellStyle name="Lien hypertexte visité" xfId="4476" builtinId="9" hidden="1"/>
    <cellStyle name="Lien hypertexte visité" xfId="4478" builtinId="9" hidden="1"/>
    <cellStyle name="Lien hypertexte visité" xfId="4480" builtinId="9" hidden="1"/>
    <cellStyle name="Lien hypertexte visité" xfId="4482" builtinId="9" hidden="1"/>
    <cellStyle name="Lien hypertexte visité" xfId="4484" builtinId="9" hidden="1"/>
    <cellStyle name="Lien hypertexte visité" xfId="4486" builtinId="9" hidden="1"/>
    <cellStyle name="Lien hypertexte visité" xfId="4488" builtinId="9" hidden="1"/>
    <cellStyle name="Lien hypertexte visité" xfId="4490" builtinId="9" hidden="1"/>
    <cellStyle name="Lien hypertexte visité" xfId="4492" builtinId="9" hidden="1"/>
    <cellStyle name="Lien hypertexte visité" xfId="4494" builtinId="9" hidden="1"/>
    <cellStyle name="Lien hypertexte visité" xfId="4496" builtinId="9" hidden="1"/>
    <cellStyle name="Lien hypertexte visité" xfId="4498" builtinId="9" hidden="1"/>
    <cellStyle name="Lien hypertexte visité" xfId="4500" builtinId="9" hidden="1"/>
    <cellStyle name="Lien hypertexte visité" xfId="4502" builtinId="9" hidden="1"/>
    <cellStyle name="Lien hypertexte visité" xfId="4504" builtinId="9" hidden="1"/>
    <cellStyle name="Lien hypertexte visité" xfId="4506" builtinId="9" hidden="1"/>
    <cellStyle name="Lien hypertexte visité" xfId="4508" builtinId="9" hidden="1"/>
    <cellStyle name="Lien hypertexte visité" xfId="4510" builtinId="9" hidden="1"/>
    <cellStyle name="Lien hypertexte visité" xfId="4512" builtinId="9" hidden="1"/>
    <cellStyle name="Lien hypertexte visité" xfId="4514" builtinId="9" hidden="1"/>
    <cellStyle name="Lien hypertexte visité" xfId="4516" builtinId="9" hidden="1"/>
    <cellStyle name="Lien hypertexte visité" xfId="4518" builtinId="9" hidden="1"/>
    <cellStyle name="Lien hypertexte visité" xfId="4520" builtinId="9" hidden="1"/>
    <cellStyle name="Lien hypertexte visité" xfId="4522" builtinId="9" hidden="1"/>
    <cellStyle name="Lien hypertexte visité" xfId="4524" builtinId="9" hidden="1"/>
    <cellStyle name="Lien hypertexte visité" xfId="4526" builtinId="9" hidden="1"/>
    <cellStyle name="Lien hypertexte visité" xfId="4528" builtinId="9" hidden="1"/>
    <cellStyle name="Lien hypertexte visité" xfId="4530" builtinId="9" hidden="1"/>
    <cellStyle name="Lien hypertexte visité" xfId="4532" builtinId="9" hidden="1"/>
    <cellStyle name="Lien hypertexte visité" xfId="4534" builtinId="9" hidden="1"/>
    <cellStyle name="Lien hypertexte visité" xfId="4536" builtinId="9" hidden="1"/>
    <cellStyle name="Lien hypertexte visité" xfId="4538" builtinId="9" hidden="1"/>
    <cellStyle name="Lien hypertexte visité" xfId="4540" builtinId="9" hidden="1"/>
    <cellStyle name="Lien hypertexte visité" xfId="4542" builtinId="9" hidden="1"/>
    <cellStyle name="Lien hypertexte visité" xfId="4544" builtinId="9" hidden="1"/>
    <cellStyle name="Lien hypertexte visité" xfId="4546" builtinId="9" hidden="1"/>
    <cellStyle name="Lien hypertexte visité" xfId="4548" builtinId="9" hidden="1"/>
    <cellStyle name="Lien hypertexte visité" xfId="4550" builtinId="9" hidden="1"/>
    <cellStyle name="Lien hypertexte visité" xfId="4552" builtinId="9" hidden="1"/>
    <cellStyle name="Lien hypertexte visité" xfId="4554" builtinId="9" hidden="1"/>
    <cellStyle name="Lien hypertexte visité" xfId="4556" builtinId="9" hidden="1"/>
    <cellStyle name="Lien hypertexte visité" xfId="4558" builtinId="9" hidden="1"/>
    <cellStyle name="Lien hypertexte visité" xfId="4560" builtinId="9" hidden="1"/>
    <cellStyle name="Lien hypertexte visité" xfId="4562" builtinId="9" hidden="1"/>
    <cellStyle name="Lien hypertexte visité" xfId="4564" builtinId="9" hidden="1"/>
    <cellStyle name="Lien hypertexte visité" xfId="4566" builtinId="9" hidden="1"/>
    <cellStyle name="Lien hypertexte visité" xfId="4568" builtinId="9" hidden="1"/>
    <cellStyle name="Lien hypertexte visité" xfId="4570" builtinId="9" hidden="1"/>
    <cellStyle name="Lien hypertexte visité" xfId="4572" builtinId="9" hidden="1"/>
    <cellStyle name="Lien hypertexte visité" xfId="4574" builtinId="9" hidden="1"/>
    <cellStyle name="Lien hypertexte visité" xfId="4576" builtinId="9" hidden="1"/>
    <cellStyle name="Lien hypertexte visité" xfId="4578" builtinId="9" hidden="1"/>
    <cellStyle name="Lien hypertexte visité" xfId="4580" builtinId="9" hidden="1"/>
    <cellStyle name="Lien hypertexte visité" xfId="4582" builtinId="9" hidden="1"/>
    <cellStyle name="Lien hypertexte visité" xfId="4584" builtinId="9" hidden="1"/>
    <cellStyle name="Lien hypertexte visité" xfId="4586" builtinId="9" hidden="1"/>
    <cellStyle name="Lien hypertexte visité" xfId="4588" builtinId="9" hidden="1"/>
    <cellStyle name="Lien hypertexte visité" xfId="4590" builtinId="9" hidden="1"/>
    <cellStyle name="Lien hypertexte visité" xfId="4592" builtinId="9" hidden="1"/>
    <cellStyle name="Lien hypertexte visité" xfId="4594" builtinId="9" hidden="1"/>
    <cellStyle name="Lien hypertexte visité" xfId="4596" builtinId="9" hidden="1"/>
    <cellStyle name="Lien hypertexte visité" xfId="4598" builtinId="9" hidden="1"/>
    <cellStyle name="Lien hypertexte visité" xfId="4600" builtinId="9" hidden="1"/>
    <cellStyle name="Lien hypertexte visité" xfId="4602" builtinId="9" hidden="1"/>
    <cellStyle name="Lien hypertexte visité" xfId="4604" builtinId="9" hidden="1"/>
    <cellStyle name="Lien hypertexte visité" xfId="4606" builtinId="9" hidden="1"/>
    <cellStyle name="Lien hypertexte visité" xfId="4608" builtinId="9" hidden="1"/>
    <cellStyle name="Lien hypertexte visité" xfId="4610" builtinId="9" hidden="1"/>
    <cellStyle name="Lien hypertexte visité" xfId="4612" builtinId="9" hidden="1"/>
    <cellStyle name="Lien hypertexte visité" xfId="4614" builtinId="9" hidden="1"/>
    <cellStyle name="Lien hypertexte visité" xfId="4616" builtinId="9" hidden="1"/>
    <cellStyle name="Lien hypertexte visité" xfId="4618" builtinId="9" hidden="1"/>
    <cellStyle name="Lien hypertexte visité" xfId="4620" builtinId="9" hidden="1"/>
    <cellStyle name="Lien hypertexte visité" xfId="4622" builtinId="9" hidden="1"/>
    <cellStyle name="Lien hypertexte visité" xfId="4624" builtinId="9" hidden="1"/>
    <cellStyle name="Lien hypertexte visité" xfId="4626" builtinId="9" hidden="1"/>
    <cellStyle name="Lien hypertexte visité" xfId="4628" builtinId="9" hidden="1"/>
    <cellStyle name="Lien hypertexte visité" xfId="4630" builtinId="9" hidden="1"/>
    <cellStyle name="Lien hypertexte visité" xfId="4632" builtinId="9" hidden="1"/>
    <cellStyle name="Lien hypertexte visité" xfId="4634" builtinId="9" hidden="1"/>
    <cellStyle name="Lien hypertexte visité" xfId="4636" builtinId="9" hidden="1"/>
    <cellStyle name="Lien hypertexte visité" xfId="4638" builtinId="9" hidden="1"/>
    <cellStyle name="Lien hypertexte visité" xfId="4640" builtinId="9" hidden="1"/>
    <cellStyle name="Lien hypertexte visité" xfId="4642" builtinId="9" hidden="1"/>
    <cellStyle name="Lien hypertexte visité" xfId="4644" builtinId="9" hidden="1"/>
    <cellStyle name="Lien hypertexte visité" xfId="4646" builtinId="9" hidden="1"/>
    <cellStyle name="Lien hypertexte visité" xfId="4648" builtinId="9" hidden="1"/>
    <cellStyle name="Lien hypertexte visité" xfId="4650" builtinId="9" hidden="1"/>
    <cellStyle name="Lien hypertexte visité" xfId="4652" builtinId="9" hidden="1"/>
    <cellStyle name="Lien hypertexte visité" xfId="4654" builtinId="9" hidden="1"/>
    <cellStyle name="Lien hypertexte visité" xfId="4656" builtinId="9" hidden="1"/>
    <cellStyle name="Lien hypertexte visité" xfId="4658" builtinId="9" hidden="1"/>
    <cellStyle name="Lien hypertexte visité" xfId="4660" builtinId="9" hidden="1"/>
    <cellStyle name="Lien hypertexte visité" xfId="4662" builtinId="9" hidden="1"/>
    <cellStyle name="Lien hypertexte visité" xfId="4664" builtinId="9" hidden="1"/>
    <cellStyle name="Lien hypertexte visité" xfId="4666" builtinId="9" hidden="1"/>
    <cellStyle name="Lien hypertexte visité" xfId="4668" builtinId="9" hidden="1"/>
    <cellStyle name="Lien hypertexte visité" xfId="4670" builtinId="9" hidden="1"/>
    <cellStyle name="Lien hypertexte visité" xfId="4672" builtinId="9" hidden="1"/>
    <cellStyle name="Lien hypertexte visité" xfId="4674" builtinId="9" hidden="1"/>
    <cellStyle name="Lien hypertexte visité" xfId="4676" builtinId="9" hidden="1"/>
    <cellStyle name="Lien hypertexte visité" xfId="4678" builtinId="9" hidden="1"/>
    <cellStyle name="Lien hypertexte visité" xfId="4680" builtinId="9" hidden="1"/>
    <cellStyle name="Lien hypertexte visité" xfId="4682" builtinId="9" hidden="1"/>
    <cellStyle name="Lien hypertexte visité" xfId="4684" builtinId="9" hidden="1"/>
    <cellStyle name="Lien hypertexte visité" xfId="4686" builtinId="9" hidden="1"/>
    <cellStyle name="Lien hypertexte visité" xfId="4688" builtinId="9" hidden="1"/>
    <cellStyle name="Lien hypertexte visité" xfId="4690" builtinId="9" hidden="1"/>
    <cellStyle name="Lien hypertexte visité" xfId="4692" builtinId="9" hidden="1"/>
    <cellStyle name="Lien hypertexte visité" xfId="4694" builtinId="9" hidden="1"/>
    <cellStyle name="Lien hypertexte visité" xfId="4696" builtinId="9" hidden="1"/>
    <cellStyle name="Lien hypertexte visité" xfId="4698" builtinId="9" hidden="1"/>
    <cellStyle name="Lien hypertexte visité" xfId="4700" builtinId="9" hidden="1"/>
    <cellStyle name="Lien hypertexte visité" xfId="4702" builtinId="9" hidden="1"/>
    <cellStyle name="Lien hypertexte visité" xfId="4704" builtinId="9" hidden="1"/>
    <cellStyle name="Lien hypertexte visité" xfId="4706" builtinId="9" hidden="1"/>
    <cellStyle name="Lien hypertexte visité" xfId="4708" builtinId="9" hidden="1"/>
    <cellStyle name="Lien hypertexte visité" xfId="4710" builtinId="9" hidden="1"/>
    <cellStyle name="Lien hypertexte visité" xfId="4712" builtinId="9" hidden="1"/>
    <cellStyle name="Lien hypertexte visité" xfId="4714" builtinId="9" hidden="1"/>
    <cellStyle name="Lien hypertexte visité" xfId="4716" builtinId="9" hidden="1"/>
    <cellStyle name="Lien hypertexte visité" xfId="4718" builtinId="9" hidden="1"/>
    <cellStyle name="Lien hypertexte visité" xfId="4720" builtinId="9" hidden="1"/>
    <cellStyle name="Lien hypertexte visité" xfId="4722" builtinId="9" hidden="1"/>
    <cellStyle name="Lien hypertexte visité" xfId="4724" builtinId="9" hidden="1"/>
    <cellStyle name="Lien hypertexte visité" xfId="4726" builtinId="9" hidden="1"/>
    <cellStyle name="Lien hypertexte visité" xfId="4728" builtinId="9" hidden="1"/>
    <cellStyle name="Lien hypertexte visité" xfId="4730" builtinId="9" hidden="1"/>
    <cellStyle name="Lien hypertexte visité" xfId="4732" builtinId="9" hidden="1"/>
    <cellStyle name="Lien hypertexte visité" xfId="4734" builtinId="9" hidden="1"/>
    <cellStyle name="Lien hypertexte visité" xfId="4736" builtinId="9" hidden="1"/>
    <cellStyle name="Lien hypertexte visité" xfId="4738" builtinId="9" hidden="1"/>
    <cellStyle name="Lien hypertexte visité" xfId="4740" builtinId="9" hidden="1"/>
    <cellStyle name="Lien hypertexte visité" xfId="4742" builtinId="9" hidden="1"/>
    <cellStyle name="Lien hypertexte visité" xfId="4744" builtinId="9" hidden="1"/>
    <cellStyle name="Lien hypertexte visité" xfId="4746" builtinId="9" hidden="1"/>
    <cellStyle name="Lien hypertexte visité" xfId="4748" builtinId="9" hidden="1"/>
    <cellStyle name="Lien hypertexte visité" xfId="4750" builtinId="9" hidden="1"/>
    <cellStyle name="Lien hypertexte visité" xfId="4752" builtinId="9" hidden="1"/>
    <cellStyle name="Lien hypertexte visité" xfId="4754" builtinId="9" hidden="1"/>
    <cellStyle name="Lien hypertexte visité" xfId="4756" builtinId="9" hidden="1"/>
    <cellStyle name="Lien hypertexte visité" xfId="4758" builtinId="9" hidden="1"/>
    <cellStyle name="Lien hypertexte visité" xfId="4760" builtinId="9" hidden="1"/>
    <cellStyle name="Lien hypertexte visité" xfId="4762" builtinId="9" hidden="1"/>
    <cellStyle name="Lien hypertexte visité" xfId="4764" builtinId="9" hidden="1"/>
    <cellStyle name="Lien hypertexte visité" xfId="4766" builtinId="9" hidden="1"/>
    <cellStyle name="Lien hypertexte visité" xfId="4768" builtinId="9" hidden="1"/>
    <cellStyle name="Lien hypertexte visité" xfId="4770" builtinId="9" hidden="1"/>
    <cellStyle name="Lien hypertexte visité" xfId="4772" builtinId="9" hidden="1"/>
    <cellStyle name="Lien hypertexte visité" xfId="4774" builtinId="9" hidden="1"/>
    <cellStyle name="Lien hypertexte visité" xfId="4776" builtinId="9" hidden="1"/>
    <cellStyle name="Lien hypertexte visité" xfId="4778" builtinId="9" hidden="1"/>
    <cellStyle name="Lien hypertexte visité" xfId="4780" builtinId="9" hidden="1"/>
    <cellStyle name="Lien hypertexte visité" xfId="4782" builtinId="9" hidden="1"/>
    <cellStyle name="Lien hypertexte visité" xfId="4784" builtinId="9" hidden="1"/>
    <cellStyle name="Lien hypertexte visité" xfId="4786" builtinId="9" hidden="1"/>
    <cellStyle name="Lien hypertexte visité" xfId="4788" builtinId="9" hidden="1"/>
    <cellStyle name="Lien hypertexte visité" xfId="4790" builtinId="9" hidden="1"/>
    <cellStyle name="Lien hypertexte visité" xfId="4792" builtinId="9" hidden="1"/>
    <cellStyle name="Lien hypertexte visité" xfId="4794" builtinId="9" hidden="1"/>
    <cellStyle name="Lien hypertexte visité" xfId="4796" builtinId="9" hidden="1"/>
    <cellStyle name="Lien hypertexte visité" xfId="4798" builtinId="9" hidden="1"/>
    <cellStyle name="Lien hypertexte visité" xfId="4800" builtinId="9" hidden="1"/>
    <cellStyle name="Lien hypertexte visité" xfId="4802" builtinId="9" hidden="1"/>
    <cellStyle name="Lien hypertexte visité" xfId="4804" builtinId="9" hidden="1"/>
    <cellStyle name="Lien hypertexte visité" xfId="4806" builtinId="9" hidden="1"/>
    <cellStyle name="Lien hypertexte visité" xfId="4808" builtinId="9" hidden="1"/>
    <cellStyle name="Lien hypertexte visité" xfId="4810" builtinId="9" hidden="1"/>
    <cellStyle name="Lien hypertexte visité" xfId="4812" builtinId="9" hidden="1"/>
    <cellStyle name="Lien hypertexte visité" xfId="4814" builtinId="9" hidden="1"/>
    <cellStyle name="Lien hypertexte visité" xfId="4816" builtinId="9" hidden="1"/>
    <cellStyle name="Lien hypertexte visité" xfId="4818" builtinId="9" hidden="1"/>
    <cellStyle name="Lien hypertexte visité" xfId="4820" builtinId="9" hidden="1"/>
    <cellStyle name="Lien hypertexte visité" xfId="4822" builtinId="9" hidden="1"/>
    <cellStyle name="Lien hypertexte visité" xfId="4824" builtinId="9" hidden="1"/>
    <cellStyle name="Lien hypertexte visité" xfId="4826" builtinId="9" hidden="1"/>
    <cellStyle name="Lien hypertexte visité" xfId="4828" builtinId="9" hidden="1"/>
    <cellStyle name="Lien hypertexte visité" xfId="4830" builtinId="9" hidden="1"/>
    <cellStyle name="Lien hypertexte visité" xfId="4832" builtinId="9" hidden="1"/>
    <cellStyle name="Lien hypertexte visité" xfId="4834" builtinId="9" hidden="1"/>
    <cellStyle name="Lien hypertexte visité" xfId="4836" builtinId="9" hidden="1"/>
    <cellStyle name="Lien hypertexte visité" xfId="4838" builtinId="9" hidden="1"/>
    <cellStyle name="Lien hypertexte visité" xfId="4840" builtinId="9" hidden="1"/>
    <cellStyle name="Lien hypertexte visité" xfId="4842" builtinId="9" hidden="1"/>
    <cellStyle name="Lien hypertexte visité" xfId="4844" builtinId="9" hidden="1"/>
    <cellStyle name="Lien hypertexte visité" xfId="4846" builtinId="9" hidden="1"/>
    <cellStyle name="Lien hypertexte visité" xfId="4848" builtinId="9" hidden="1"/>
    <cellStyle name="Lien hypertexte visité" xfId="4850" builtinId="9" hidden="1"/>
    <cellStyle name="Lien hypertexte visité" xfId="4852" builtinId="9" hidden="1"/>
    <cellStyle name="Lien hypertexte visité" xfId="4854" builtinId="9" hidden="1"/>
    <cellStyle name="Lien hypertexte visité" xfId="4856" builtinId="9" hidden="1"/>
    <cellStyle name="Lien hypertexte visité" xfId="4858" builtinId="9" hidden="1"/>
    <cellStyle name="Lien hypertexte visité" xfId="4860" builtinId="9" hidden="1"/>
    <cellStyle name="Lien hypertexte visité" xfId="4862" builtinId="9" hidden="1"/>
    <cellStyle name="Lien hypertexte visité" xfId="4864" builtinId="9" hidden="1"/>
    <cellStyle name="Lien hypertexte visité" xfId="4866" builtinId="9" hidden="1"/>
    <cellStyle name="Lien hypertexte visité" xfId="4868" builtinId="9" hidden="1"/>
    <cellStyle name="Lien hypertexte visité" xfId="4870" builtinId="9" hidden="1"/>
    <cellStyle name="Lien hypertexte visité" xfId="4872" builtinId="9" hidden="1"/>
    <cellStyle name="Lien hypertexte visité" xfId="4874" builtinId="9" hidden="1"/>
    <cellStyle name="Lien hypertexte visité" xfId="4876" builtinId="9" hidden="1"/>
    <cellStyle name="Lien hypertexte visité" xfId="4878" builtinId="9" hidden="1"/>
    <cellStyle name="Lien hypertexte visité" xfId="4880" builtinId="9" hidden="1"/>
    <cellStyle name="Lien hypertexte visité" xfId="4882" builtinId="9" hidden="1"/>
    <cellStyle name="Lien hypertexte visité" xfId="4884" builtinId="9" hidden="1"/>
    <cellStyle name="Lien hypertexte visité" xfId="4886" builtinId="9" hidden="1"/>
    <cellStyle name="Lien hypertexte visité" xfId="4888" builtinId="9" hidden="1"/>
    <cellStyle name="Lien hypertexte visité" xfId="4890" builtinId="9" hidden="1"/>
    <cellStyle name="Lien hypertexte visité" xfId="4892" builtinId="9" hidden="1"/>
    <cellStyle name="Lien hypertexte visité" xfId="4894" builtinId="9" hidden="1"/>
    <cellStyle name="Lien hypertexte visité" xfId="4896" builtinId="9" hidden="1"/>
    <cellStyle name="Lien hypertexte visité" xfId="4898" builtinId="9" hidden="1"/>
    <cellStyle name="Lien hypertexte visité" xfId="4900" builtinId="9" hidden="1"/>
    <cellStyle name="Lien hypertexte visité" xfId="4902" builtinId="9" hidden="1"/>
    <cellStyle name="Lien hypertexte visité" xfId="4904" builtinId="9" hidden="1"/>
    <cellStyle name="Lien hypertexte visité" xfId="4906" builtinId="9" hidden="1"/>
    <cellStyle name="Lien hypertexte visité" xfId="4908" builtinId="9" hidden="1"/>
    <cellStyle name="Lien hypertexte visité" xfId="4910" builtinId="9" hidden="1"/>
    <cellStyle name="Lien hypertexte visité" xfId="4912" builtinId="9" hidden="1"/>
    <cellStyle name="Lien hypertexte visité" xfId="4914" builtinId="9" hidden="1"/>
    <cellStyle name="Lien hypertexte visité" xfId="4916" builtinId="9" hidden="1"/>
    <cellStyle name="Lien hypertexte visité" xfId="4918" builtinId="9" hidden="1"/>
    <cellStyle name="Lien hypertexte visité" xfId="4920" builtinId="9" hidden="1"/>
    <cellStyle name="Lien hypertexte visité" xfId="4922" builtinId="9" hidden="1"/>
    <cellStyle name="Lien hypertexte visité" xfId="4924" builtinId="9" hidden="1"/>
    <cellStyle name="Lien hypertexte visité" xfId="4926" builtinId="9" hidden="1"/>
    <cellStyle name="Lien hypertexte visité" xfId="4928" builtinId="9" hidden="1"/>
    <cellStyle name="Lien hypertexte visité" xfId="4930" builtinId="9" hidden="1"/>
    <cellStyle name="Lien hypertexte visité" xfId="4932" builtinId="9" hidden="1"/>
    <cellStyle name="Lien hypertexte visité" xfId="4934" builtinId="9" hidden="1"/>
    <cellStyle name="Lien hypertexte visité" xfId="4936" builtinId="9" hidden="1"/>
    <cellStyle name="Lien hypertexte visité" xfId="4938" builtinId="9" hidden="1"/>
    <cellStyle name="Lien hypertexte visité" xfId="4940" builtinId="9" hidden="1"/>
    <cellStyle name="Lien hypertexte visité" xfId="4942" builtinId="9" hidden="1"/>
    <cellStyle name="Lien hypertexte visité" xfId="4944" builtinId="9" hidden="1"/>
    <cellStyle name="Lien hypertexte visité" xfId="4946" builtinId="9" hidden="1"/>
    <cellStyle name="Lien hypertexte visité" xfId="4948" builtinId="9" hidden="1"/>
    <cellStyle name="Lien hypertexte visité" xfId="4950" builtinId="9" hidden="1"/>
    <cellStyle name="Lien hypertexte visité" xfId="4952" builtinId="9" hidden="1"/>
    <cellStyle name="Lien hypertexte visité" xfId="4954" builtinId="9" hidden="1"/>
    <cellStyle name="Lien hypertexte visité" xfId="4956" builtinId="9" hidden="1"/>
    <cellStyle name="Lien hypertexte visité" xfId="4958" builtinId="9" hidden="1"/>
    <cellStyle name="Lien hypertexte visité" xfId="4960" builtinId="9" hidden="1"/>
    <cellStyle name="Lien hypertexte visité" xfId="4962" builtinId="9" hidden="1"/>
    <cellStyle name="Lien hypertexte visité" xfId="4964" builtinId="9" hidden="1"/>
    <cellStyle name="Lien hypertexte visité" xfId="4966" builtinId="9" hidden="1"/>
    <cellStyle name="Lien hypertexte visité" xfId="4968" builtinId="9" hidden="1"/>
    <cellStyle name="Lien hypertexte visité" xfId="4970" builtinId="9" hidden="1"/>
    <cellStyle name="Lien hypertexte visité" xfId="4972" builtinId="9" hidden="1"/>
    <cellStyle name="Lien hypertexte visité" xfId="4974" builtinId="9" hidden="1"/>
    <cellStyle name="Lien hypertexte visité" xfId="4976" builtinId="9" hidden="1"/>
    <cellStyle name="Lien hypertexte visité" xfId="4978" builtinId="9" hidden="1"/>
    <cellStyle name="Lien hypertexte visité" xfId="4980" builtinId="9" hidden="1"/>
    <cellStyle name="Lien hypertexte visité" xfId="4982" builtinId="9" hidden="1"/>
    <cellStyle name="Lien hypertexte visité" xfId="4984" builtinId="9" hidden="1"/>
    <cellStyle name="Lien hypertexte visité" xfId="4986" builtinId="9" hidden="1"/>
    <cellStyle name="Lien hypertexte visité" xfId="4988" builtinId="9" hidden="1"/>
    <cellStyle name="Lien hypertexte visité" xfId="4990" builtinId="9" hidden="1"/>
    <cellStyle name="Lien hypertexte visité" xfId="4992" builtinId="9" hidden="1"/>
    <cellStyle name="Lien hypertexte visité" xfId="4994" builtinId="9" hidden="1"/>
    <cellStyle name="Lien hypertexte visité" xfId="4996" builtinId="9" hidden="1"/>
    <cellStyle name="Lien hypertexte visité" xfId="4998" builtinId="9" hidden="1"/>
    <cellStyle name="Lien hypertexte visité" xfId="5000" builtinId="9" hidden="1"/>
    <cellStyle name="Lien hypertexte visité" xfId="5002" builtinId="9" hidden="1"/>
    <cellStyle name="Lien hypertexte visité" xfId="5004" builtinId="9" hidden="1"/>
    <cellStyle name="Lien hypertexte visité" xfId="5006" builtinId="9" hidden="1"/>
    <cellStyle name="Lien hypertexte visité" xfId="5008" builtinId="9" hidden="1"/>
    <cellStyle name="Lien hypertexte visité" xfId="5010" builtinId="9" hidden="1"/>
    <cellStyle name="Lien hypertexte visité" xfId="5012" builtinId="9" hidden="1"/>
    <cellStyle name="Lien hypertexte visité" xfId="5014" builtinId="9" hidden="1"/>
    <cellStyle name="Lien hypertexte visité" xfId="5016" builtinId="9" hidden="1"/>
    <cellStyle name="Lien hypertexte visité" xfId="5018" builtinId="9" hidden="1"/>
    <cellStyle name="Lien hypertexte visité" xfId="5020" builtinId="9" hidden="1"/>
    <cellStyle name="Lien hypertexte visité" xfId="5022" builtinId="9" hidden="1"/>
    <cellStyle name="Lien hypertexte visité" xfId="5024" builtinId="9" hidden="1"/>
    <cellStyle name="Lien hypertexte visité" xfId="5026" builtinId="9" hidden="1"/>
    <cellStyle name="Lien hypertexte visité" xfId="5028" builtinId="9" hidden="1"/>
    <cellStyle name="Lien hypertexte visité" xfId="5030" builtinId="9" hidden="1"/>
    <cellStyle name="Lien hypertexte visité" xfId="5032" builtinId="9" hidden="1"/>
    <cellStyle name="Lien hypertexte visité" xfId="5034" builtinId="9" hidden="1"/>
    <cellStyle name="Lien hypertexte visité" xfId="5036" builtinId="9" hidden="1"/>
    <cellStyle name="Lien hypertexte visité" xfId="5038" builtinId="9" hidden="1"/>
    <cellStyle name="Lien hypertexte visité" xfId="5040" builtinId="9" hidden="1"/>
    <cellStyle name="Lien hypertexte visité" xfId="5042" builtinId="9" hidden="1"/>
    <cellStyle name="Lien hypertexte visité" xfId="5044" builtinId="9" hidden="1"/>
    <cellStyle name="Lien hypertexte visité" xfId="5046" builtinId="9" hidden="1"/>
    <cellStyle name="Lien hypertexte visité" xfId="5048" builtinId="9" hidden="1"/>
    <cellStyle name="Lien hypertexte visité" xfId="5050" builtinId="9" hidden="1"/>
    <cellStyle name="Lien hypertexte visité" xfId="5052" builtinId="9" hidden="1"/>
    <cellStyle name="Lien hypertexte visité" xfId="5054" builtinId="9" hidden="1"/>
    <cellStyle name="Lien hypertexte visité" xfId="5056" builtinId="9" hidden="1"/>
    <cellStyle name="Lien hypertexte visité" xfId="5058" builtinId="9" hidden="1"/>
    <cellStyle name="Lien hypertexte visité" xfId="5060" builtinId="9" hidden="1"/>
    <cellStyle name="Lien hypertexte visité" xfId="5062" builtinId="9" hidden="1"/>
    <cellStyle name="Lien hypertexte visité" xfId="5064" builtinId="9" hidden="1"/>
    <cellStyle name="Lien hypertexte visité" xfId="5066" builtinId="9" hidden="1"/>
    <cellStyle name="Lien hypertexte visité" xfId="5068" builtinId="9" hidden="1"/>
    <cellStyle name="Lien hypertexte visité" xfId="5070" builtinId="9" hidden="1"/>
    <cellStyle name="Lien hypertexte visité" xfId="5072" builtinId="9" hidden="1"/>
    <cellStyle name="Lien hypertexte visité" xfId="5074" builtinId="9" hidden="1"/>
    <cellStyle name="Lien hypertexte visité" xfId="5076" builtinId="9" hidden="1"/>
    <cellStyle name="Lien hypertexte visité" xfId="5078" builtinId="9" hidden="1"/>
    <cellStyle name="Lien hypertexte visité" xfId="5080" builtinId="9" hidden="1"/>
    <cellStyle name="Lien hypertexte visité" xfId="5082" builtinId="9" hidden="1"/>
    <cellStyle name="Lien hypertexte visité" xfId="5084" builtinId="9" hidden="1"/>
    <cellStyle name="Lien hypertexte visité" xfId="5086" builtinId="9" hidden="1"/>
    <cellStyle name="Lien hypertexte visité" xfId="5088" builtinId="9" hidden="1"/>
    <cellStyle name="Lien hypertexte visité" xfId="5090" builtinId="9" hidden="1"/>
    <cellStyle name="Lien hypertexte visité" xfId="5092" builtinId="9" hidden="1"/>
    <cellStyle name="Lien hypertexte visité" xfId="5094" builtinId="9" hidden="1"/>
    <cellStyle name="Lien hypertexte visité" xfId="5096" builtinId="9" hidden="1"/>
    <cellStyle name="Lien hypertexte visité" xfId="5098" builtinId="9" hidden="1"/>
    <cellStyle name="Lien hypertexte visité" xfId="5100" builtinId="9" hidden="1"/>
    <cellStyle name="Lien hypertexte visité" xfId="5102" builtinId="9" hidden="1"/>
    <cellStyle name="Lien hypertexte visité" xfId="5104" builtinId="9" hidden="1"/>
    <cellStyle name="Lien hypertexte visité" xfId="5106" builtinId="9" hidden="1"/>
    <cellStyle name="Lien hypertexte visité" xfId="5108" builtinId="9" hidden="1"/>
    <cellStyle name="Lien hypertexte visité" xfId="5110" builtinId="9" hidden="1"/>
    <cellStyle name="Lien hypertexte visité" xfId="5112" builtinId="9" hidden="1"/>
    <cellStyle name="Lien hypertexte visité" xfId="5114" builtinId="9" hidden="1"/>
    <cellStyle name="Lien hypertexte visité" xfId="5116" builtinId="9" hidden="1"/>
    <cellStyle name="Lien hypertexte visité" xfId="5118" builtinId="9" hidden="1"/>
    <cellStyle name="Lien hypertexte visité" xfId="5120" builtinId="9" hidden="1"/>
    <cellStyle name="Lien hypertexte visité" xfId="5122" builtinId="9" hidden="1"/>
    <cellStyle name="Lien hypertexte visité" xfId="5124" builtinId="9" hidden="1"/>
    <cellStyle name="Lien hypertexte visité" xfId="5126" builtinId="9" hidden="1"/>
    <cellStyle name="Lien hypertexte visité" xfId="5128" builtinId="9" hidden="1"/>
    <cellStyle name="Lien hypertexte visité" xfId="5130" builtinId="9" hidden="1"/>
    <cellStyle name="Lien hypertexte visité" xfId="5132" builtinId="9" hidden="1"/>
    <cellStyle name="Lien hypertexte visité" xfId="5134" builtinId="9" hidden="1"/>
    <cellStyle name="Lien hypertexte visité" xfId="5136" builtinId="9" hidden="1"/>
    <cellStyle name="Lien hypertexte visité" xfId="5138" builtinId="9" hidden="1"/>
    <cellStyle name="Lien hypertexte visité" xfId="5140" builtinId="9" hidden="1"/>
    <cellStyle name="Lien hypertexte visité" xfId="5142" builtinId="9" hidden="1"/>
    <cellStyle name="Lien hypertexte visité" xfId="5144" builtinId="9" hidden="1"/>
    <cellStyle name="Lien hypertexte visité" xfId="5146" builtinId="9" hidden="1"/>
    <cellStyle name="Lien hypertexte visité" xfId="5148" builtinId="9" hidden="1"/>
    <cellStyle name="Lien hypertexte visité" xfId="5150" builtinId="9" hidden="1"/>
    <cellStyle name="Lien hypertexte visité" xfId="5152" builtinId="9" hidden="1"/>
    <cellStyle name="Lien hypertexte visité" xfId="5154" builtinId="9" hidden="1"/>
    <cellStyle name="Lien hypertexte visité" xfId="5156" builtinId="9" hidden="1"/>
    <cellStyle name="Lien hypertexte visité" xfId="5158" builtinId="9" hidden="1"/>
    <cellStyle name="Lien hypertexte visité" xfId="5160" builtinId="9" hidden="1"/>
    <cellStyle name="Lien hypertexte visité" xfId="5162" builtinId="9" hidden="1"/>
    <cellStyle name="Lien hypertexte visité" xfId="5164" builtinId="9" hidden="1"/>
    <cellStyle name="Lien hypertexte visité" xfId="5166" builtinId="9" hidden="1"/>
    <cellStyle name="Lien hypertexte visité" xfId="5168" builtinId="9" hidden="1"/>
    <cellStyle name="Lien hypertexte visité" xfId="5170" builtinId="9" hidden="1"/>
    <cellStyle name="Lien hypertexte visité" xfId="5172" builtinId="9" hidden="1"/>
    <cellStyle name="Lien hypertexte visité" xfId="5174" builtinId="9" hidden="1"/>
    <cellStyle name="Lien hypertexte visité" xfId="5176" builtinId="9" hidden="1"/>
    <cellStyle name="Lien hypertexte visité" xfId="5178" builtinId="9" hidden="1"/>
    <cellStyle name="Lien hypertexte visité" xfId="5180" builtinId="9" hidden="1"/>
    <cellStyle name="Lien hypertexte visité" xfId="5182" builtinId="9" hidden="1"/>
    <cellStyle name="Lien hypertexte visité" xfId="5184" builtinId="9" hidden="1"/>
    <cellStyle name="Lien hypertexte visité" xfId="5186" builtinId="9" hidden="1"/>
    <cellStyle name="Lien hypertexte visité" xfId="5188" builtinId="9" hidden="1"/>
    <cellStyle name="Lien hypertexte visité" xfId="5190" builtinId="9" hidden="1"/>
    <cellStyle name="Lien hypertexte visité" xfId="5192" builtinId="9" hidden="1"/>
    <cellStyle name="Lien hypertexte visité" xfId="5194" builtinId="9" hidden="1"/>
    <cellStyle name="Lien hypertexte visité" xfId="5196" builtinId="9" hidden="1"/>
    <cellStyle name="Lien hypertexte visité" xfId="5198" builtinId="9" hidden="1"/>
    <cellStyle name="Lien hypertexte visité" xfId="5200" builtinId="9" hidden="1"/>
    <cellStyle name="Lien hypertexte visité" xfId="5202" builtinId="9" hidden="1"/>
    <cellStyle name="Lien hypertexte visité" xfId="5204" builtinId="9" hidden="1"/>
    <cellStyle name="Lien hypertexte visité" xfId="5206" builtinId="9" hidden="1"/>
    <cellStyle name="Lien hypertexte visité" xfId="5208" builtinId="9" hidden="1"/>
    <cellStyle name="Lien hypertexte visité" xfId="5210" builtinId="9" hidden="1"/>
    <cellStyle name="Lien hypertexte visité" xfId="5212" builtinId="9" hidden="1"/>
    <cellStyle name="Lien hypertexte visité" xfId="5214" builtinId="9" hidden="1"/>
    <cellStyle name="Lien hypertexte visité" xfId="5216" builtinId="9" hidden="1"/>
    <cellStyle name="Lien hypertexte visité" xfId="5218" builtinId="9" hidden="1"/>
    <cellStyle name="Lien hypertexte visité" xfId="5220" builtinId="9" hidden="1"/>
    <cellStyle name="Lien hypertexte visité" xfId="5222" builtinId="9" hidden="1"/>
    <cellStyle name="Lien hypertexte visité" xfId="5224" builtinId="9" hidden="1"/>
    <cellStyle name="Lien hypertexte visité" xfId="5226" builtinId="9" hidden="1"/>
    <cellStyle name="Lien hypertexte visité" xfId="5228" builtinId="9" hidden="1"/>
    <cellStyle name="Lien hypertexte visité" xfId="5230" builtinId="9" hidden="1"/>
    <cellStyle name="Lien hypertexte visité" xfId="5232" builtinId="9" hidden="1"/>
    <cellStyle name="Lien hypertexte visité" xfId="5234" builtinId="9" hidden="1"/>
    <cellStyle name="Lien hypertexte visité" xfId="5236" builtinId="9" hidden="1"/>
    <cellStyle name="Lien hypertexte visité" xfId="5238" builtinId="9" hidden="1"/>
    <cellStyle name="Lien hypertexte visité" xfId="5240" builtinId="9" hidden="1"/>
    <cellStyle name="Lien hypertexte visité" xfId="5242" builtinId="9" hidden="1"/>
    <cellStyle name="Lien hypertexte visité" xfId="5244" builtinId="9" hidden="1"/>
    <cellStyle name="Lien hypertexte visité" xfId="5246" builtinId="9" hidden="1"/>
    <cellStyle name="Lien hypertexte visité" xfId="5248" builtinId="9" hidden="1"/>
    <cellStyle name="Lien hypertexte visité" xfId="5250" builtinId="9" hidden="1"/>
    <cellStyle name="Lien hypertexte visité" xfId="5252" builtinId="9" hidden="1"/>
    <cellStyle name="Lien hypertexte visité" xfId="5254" builtinId="9" hidden="1"/>
    <cellStyle name="Lien hypertexte visité" xfId="5256" builtinId="9" hidden="1"/>
    <cellStyle name="Lien hypertexte visité" xfId="5258" builtinId="9" hidden="1"/>
    <cellStyle name="Lien hypertexte visité" xfId="5260" builtinId="9" hidden="1"/>
    <cellStyle name="Lien hypertexte visité" xfId="5262" builtinId="9" hidden="1"/>
    <cellStyle name="Lien hypertexte visité" xfId="5264" builtinId="9" hidden="1"/>
    <cellStyle name="Lien hypertexte visité" xfId="5266" builtinId="9" hidden="1"/>
    <cellStyle name="Lien hypertexte visité" xfId="5268" builtinId="9" hidden="1"/>
    <cellStyle name="Lien hypertexte visité" xfId="5270" builtinId="9" hidden="1"/>
    <cellStyle name="Lien hypertexte visité" xfId="5272" builtinId="9" hidden="1"/>
    <cellStyle name="Lien hypertexte visité" xfId="5274" builtinId="9" hidden="1"/>
    <cellStyle name="Lien hypertexte visité" xfId="5276" builtinId="9" hidden="1"/>
    <cellStyle name="Lien hypertexte visité" xfId="5278" builtinId="9" hidden="1"/>
    <cellStyle name="Lien hypertexte visité" xfId="5280" builtinId="9" hidden="1"/>
    <cellStyle name="Lien hypertexte visité" xfId="5282" builtinId="9" hidden="1"/>
    <cellStyle name="Lien hypertexte visité" xfId="5284" builtinId="9" hidden="1"/>
    <cellStyle name="Lien hypertexte visité" xfId="5286" builtinId="9" hidden="1"/>
    <cellStyle name="Lien hypertexte visité" xfId="5288" builtinId="9" hidden="1"/>
    <cellStyle name="Lien hypertexte visité" xfId="5290" builtinId="9" hidden="1"/>
    <cellStyle name="Lien hypertexte visité" xfId="5292" builtinId="9" hidden="1"/>
    <cellStyle name="Lien hypertexte visité" xfId="5294" builtinId="9" hidden="1"/>
    <cellStyle name="Lien hypertexte visité" xfId="5296" builtinId="9" hidden="1"/>
    <cellStyle name="Lien hypertexte visité" xfId="5298" builtinId="9" hidden="1"/>
    <cellStyle name="Lien hypertexte visité" xfId="5300" builtinId="9" hidden="1"/>
    <cellStyle name="Lien hypertexte visité" xfId="5302" builtinId="9" hidden="1"/>
    <cellStyle name="Lien hypertexte visité" xfId="5304" builtinId="9" hidden="1"/>
    <cellStyle name="Lien hypertexte visité" xfId="5306" builtinId="9" hidden="1"/>
    <cellStyle name="Lien hypertexte visité" xfId="5308" builtinId="9" hidden="1"/>
    <cellStyle name="Lien hypertexte visité" xfId="5310" builtinId="9" hidden="1"/>
    <cellStyle name="Lien hypertexte visité" xfId="5312" builtinId="9" hidden="1"/>
    <cellStyle name="Lien hypertexte visité" xfId="5314" builtinId="9" hidden="1"/>
    <cellStyle name="Lien hypertexte visité" xfId="5316" builtinId="9" hidden="1"/>
    <cellStyle name="Lien hypertexte visité" xfId="5318" builtinId="9" hidden="1"/>
    <cellStyle name="Lien hypertexte visité" xfId="5320" builtinId="9" hidden="1"/>
    <cellStyle name="Lien hypertexte visité" xfId="5322" builtinId="9" hidden="1"/>
    <cellStyle name="Lien hypertexte visité" xfId="5324" builtinId="9" hidden="1"/>
    <cellStyle name="Lien hypertexte visité" xfId="5326" builtinId="9" hidden="1"/>
    <cellStyle name="Lien hypertexte visité" xfId="5328" builtinId="9" hidden="1"/>
    <cellStyle name="Lien hypertexte visité" xfId="5330" builtinId="9" hidden="1"/>
    <cellStyle name="Lien hypertexte visité" xfId="5332" builtinId="9" hidden="1"/>
    <cellStyle name="Lien hypertexte visité" xfId="5334" builtinId="9" hidden="1"/>
    <cellStyle name="Lien hypertexte visité" xfId="5336" builtinId="9" hidden="1"/>
    <cellStyle name="Lien hypertexte visité" xfId="5338" builtinId="9" hidden="1"/>
    <cellStyle name="Lien hypertexte visité" xfId="5340" builtinId="9" hidden="1"/>
    <cellStyle name="Lien hypertexte visité" xfId="5342" builtinId="9" hidden="1"/>
    <cellStyle name="Lien hypertexte visité" xfId="5344" builtinId="9" hidden="1"/>
    <cellStyle name="Lien hypertexte visité" xfId="5346" builtinId="9" hidden="1"/>
    <cellStyle name="Lien hypertexte visité" xfId="5348" builtinId="9" hidden="1"/>
    <cellStyle name="Lien hypertexte visité" xfId="5350" builtinId="9" hidden="1"/>
    <cellStyle name="Lien hypertexte visité" xfId="5352" builtinId="9" hidden="1"/>
    <cellStyle name="Lien hypertexte visité" xfId="5354" builtinId="9" hidden="1"/>
    <cellStyle name="Lien hypertexte visité" xfId="5356" builtinId="9" hidden="1"/>
    <cellStyle name="Lien hypertexte visité" xfId="5358" builtinId="9" hidden="1"/>
    <cellStyle name="Lien hypertexte visité" xfId="5360" builtinId="9" hidden="1"/>
    <cellStyle name="Lien hypertexte visité" xfId="5362" builtinId="9" hidden="1"/>
    <cellStyle name="Lien hypertexte visité" xfId="5364" builtinId="9" hidden="1"/>
    <cellStyle name="Lien hypertexte visité" xfId="5366" builtinId="9" hidden="1"/>
    <cellStyle name="Lien hypertexte visité" xfId="5368" builtinId="9" hidden="1"/>
    <cellStyle name="Lien hypertexte visité" xfId="5370" builtinId="9" hidden="1"/>
    <cellStyle name="Lien hypertexte visité" xfId="5372" builtinId="9" hidden="1"/>
    <cellStyle name="Lien hypertexte visité" xfId="5374" builtinId="9" hidden="1"/>
    <cellStyle name="Lien hypertexte visité" xfId="5376" builtinId="9" hidden="1"/>
    <cellStyle name="Lien hypertexte visité" xfId="5378" builtinId="9" hidden="1"/>
    <cellStyle name="Lien hypertexte visité" xfId="5380" builtinId="9" hidden="1"/>
    <cellStyle name="Lien hypertexte visité" xfId="5382" builtinId="9" hidden="1"/>
    <cellStyle name="Lien hypertexte visité" xfId="5384" builtinId="9" hidden="1"/>
    <cellStyle name="Lien hypertexte visité" xfId="5386" builtinId="9" hidden="1"/>
    <cellStyle name="Lien hypertexte visité" xfId="5388" builtinId="9" hidden="1"/>
    <cellStyle name="Lien hypertexte visité" xfId="5390" builtinId="9" hidden="1"/>
    <cellStyle name="Lien hypertexte visité" xfId="5392" builtinId="9" hidden="1"/>
    <cellStyle name="Lien hypertexte visité" xfId="5394" builtinId="9" hidden="1"/>
    <cellStyle name="Lien hypertexte visité" xfId="5396" builtinId="9" hidden="1"/>
    <cellStyle name="Lien hypertexte visité" xfId="5398" builtinId="9" hidden="1"/>
    <cellStyle name="Lien hypertexte visité" xfId="5400" builtinId="9" hidden="1"/>
    <cellStyle name="Lien hypertexte visité" xfId="5402" builtinId="9" hidden="1"/>
    <cellStyle name="Lien hypertexte visité" xfId="5404" builtinId="9" hidden="1"/>
    <cellStyle name="Lien hypertexte visité" xfId="5406" builtinId="9" hidden="1"/>
    <cellStyle name="Lien hypertexte visité" xfId="5408" builtinId="9" hidden="1"/>
    <cellStyle name="Lien hypertexte visité" xfId="5410" builtinId="9" hidden="1"/>
    <cellStyle name="Lien hypertexte visité" xfId="5412" builtinId="9" hidden="1"/>
    <cellStyle name="Lien hypertexte visité" xfId="5414" builtinId="9" hidden="1"/>
    <cellStyle name="Lien hypertexte visité" xfId="5416" builtinId="9" hidden="1"/>
    <cellStyle name="Lien hypertexte visité" xfId="5418" builtinId="9" hidden="1"/>
    <cellStyle name="Lien hypertexte visité" xfId="5420" builtinId="9" hidden="1"/>
    <cellStyle name="Lien hypertexte visité" xfId="5422" builtinId="9" hidden="1"/>
    <cellStyle name="Lien hypertexte visité" xfId="5424" builtinId="9" hidden="1"/>
    <cellStyle name="Lien hypertexte visité" xfId="5426" builtinId="9" hidden="1"/>
    <cellStyle name="Lien hypertexte visité" xfId="5428" builtinId="9" hidden="1"/>
    <cellStyle name="Lien hypertexte visité" xfId="5430" builtinId="9" hidden="1"/>
    <cellStyle name="Lien hypertexte visité" xfId="5432" builtinId="9" hidden="1"/>
    <cellStyle name="Lien hypertexte visité" xfId="5434" builtinId="9" hidden="1"/>
    <cellStyle name="Lien hypertexte visité" xfId="5436" builtinId="9" hidden="1"/>
    <cellStyle name="Lien hypertexte visité" xfId="5438" builtinId="9" hidden="1"/>
    <cellStyle name="Lien hypertexte visité" xfId="5440" builtinId="9" hidden="1"/>
    <cellStyle name="Lien hypertexte visité" xfId="5442" builtinId="9" hidden="1"/>
    <cellStyle name="Lien hypertexte visité" xfId="5444" builtinId="9" hidden="1"/>
    <cellStyle name="Lien hypertexte visité" xfId="5446" builtinId="9" hidden="1"/>
    <cellStyle name="Lien hypertexte visité" xfId="5448" builtinId="9" hidden="1"/>
    <cellStyle name="Lien hypertexte visité" xfId="5450" builtinId="9" hidden="1"/>
    <cellStyle name="Lien hypertexte visité" xfId="5452" builtinId="9" hidden="1"/>
    <cellStyle name="Lien hypertexte visité" xfId="5454" builtinId="9" hidden="1"/>
    <cellStyle name="Lien hypertexte visité" xfId="5456" builtinId="9" hidden="1"/>
    <cellStyle name="Lien hypertexte visité" xfId="5458" builtinId="9" hidden="1"/>
    <cellStyle name="Lien hypertexte visité" xfId="5460" builtinId="9" hidden="1"/>
    <cellStyle name="Lien hypertexte visité" xfId="5462" builtinId="9" hidden="1"/>
    <cellStyle name="Lien hypertexte visité" xfId="5464" builtinId="9" hidden="1"/>
    <cellStyle name="Lien hypertexte visité" xfId="5466" builtinId="9" hidden="1"/>
    <cellStyle name="Lien hypertexte visité" xfId="5468" builtinId="9" hidden="1"/>
    <cellStyle name="Lien hypertexte visité" xfId="5470" builtinId="9" hidden="1"/>
    <cellStyle name="Lien hypertexte visité" xfId="5472" builtinId="9" hidden="1"/>
    <cellStyle name="Lien hypertexte visité" xfId="5474" builtinId="9" hidden="1"/>
    <cellStyle name="Lien hypertexte visité" xfId="5476" builtinId="9" hidden="1"/>
    <cellStyle name="Lien hypertexte visité" xfId="5478" builtinId="9" hidden="1"/>
    <cellStyle name="Lien hypertexte visité" xfId="5480" builtinId="9" hidden="1"/>
    <cellStyle name="Lien hypertexte visité" xfId="5482" builtinId="9" hidden="1"/>
    <cellStyle name="Lien hypertexte visité" xfId="5484" builtinId="9" hidden="1"/>
    <cellStyle name="Lien hypertexte visité" xfId="5486" builtinId="9" hidden="1"/>
    <cellStyle name="Lien hypertexte visité" xfId="5488" builtinId="9" hidden="1"/>
    <cellStyle name="Lien hypertexte visité" xfId="5490" builtinId="9" hidden="1"/>
    <cellStyle name="Lien hypertexte visité" xfId="5492" builtinId="9" hidden="1"/>
    <cellStyle name="Lien hypertexte visité" xfId="5494" builtinId="9" hidden="1"/>
    <cellStyle name="Lien hypertexte visité" xfId="5496" builtinId="9" hidden="1"/>
    <cellStyle name="Lien hypertexte visité" xfId="5498" builtinId="9" hidden="1"/>
    <cellStyle name="Lien hypertexte visité" xfId="5500" builtinId="9" hidden="1"/>
    <cellStyle name="Lien hypertexte visité" xfId="5502" builtinId="9" hidden="1"/>
    <cellStyle name="Lien hypertexte visité" xfId="5504" builtinId="9" hidden="1"/>
    <cellStyle name="Lien hypertexte visité" xfId="5506" builtinId="9" hidden="1"/>
    <cellStyle name="Lien hypertexte visité" xfId="5508" builtinId="9" hidden="1"/>
    <cellStyle name="Lien hypertexte visité" xfId="5510" builtinId="9" hidden="1"/>
    <cellStyle name="Lien hypertexte visité" xfId="5512" builtinId="9" hidden="1"/>
    <cellStyle name="Lien hypertexte visité" xfId="5514" builtinId="9" hidden="1"/>
    <cellStyle name="Lien hypertexte visité" xfId="5516" builtinId="9" hidden="1"/>
    <cellStyle name="Lien hypertexte visité" xfId="5518" builtinId="9" hidden="1"/>
    <cellStyle name="Lien hypertexte visité" xfId="5520" builtinId="9" hidden="1"/>
    <cellStyle name="Lien hypertexte visité" xfId="5522" builtinId="9" hidden="1"/>
    <cellStyle name="Lien hypertexte visité" xfId="5524" builtinId="9" hidden="1"/>
    <cellStyle name="Lien hypertexte visité" xfId="5526" builtinId="9" hidden="1"/>
    <cellStyle name="Lien hypertexte visité" xfId="5528" builtinId="9" hidden="1"/>
    <cellStyle name="Lien hypertexte visité" xfId="5530" builtinId="9" hidden="1"/>
    <cellStyle name="Lien hypertexte visité" xfId="5532" builtinId="9" hidden="1"/>
    <cellStyle name="Lien hypertexte visité" xfId="5534" builtinId="9" hidden="1"/>
    <cellStyle name="Lien hypertexte visité" xfId="5536" builtinId="9" hidden="1"/>
    <cellStyle name="Lien hypertexte visité" xfId="5538" builtinId="9" hidden="1"/>
    <cellStyle name="Lien hypertexte visité" xfId="5540" builtinId="9" hidden="1"/>
    <cellStyle name="Lien hypertexte visité" xfId="5542" builtinId="9" hidden="1"/>
    <cellStyle name="Lien hypertexte visité" xfId="5544" builtinId="9" hidden="1"/>
    <cellStyle name="Lien hypertexte visité" xfId="5546" builtinId="9" hidden="1"/>
    <cellStyle name="Lien hypertexte visité" xfId="5548" builtinId="9" hidden="1"/>
    <cellStyle name="Lien hypertexte visité" xfId="5550" builtinId="9" hidden="1"/>
    <cellStyle name="Lien hypertexte visité" xfId="5552" builtinId="9" hidden="1"/>
    <cellStyle name="Lien hypertexte visité" xfId="5554" builtinId="9" hidden="1"/>
    <cellStyle name="Lien hypertexte visité" xfId="5556" builtinId="9" hidden="1"/>
    <cellStyle name="Lien hypertexte visité" xfId="5558" builtinId="9" hidden="1"/>
    <cellStyle name="Lien hypertexte visité" xfId="5560" builtinId="9" hidden="1"/>
    <cellStyle name="Lien hypertexte visité" xfId="5562" builtinId="9" hidden="1"/>
    <cellStyle name="Lien hypertexte visité" xfId="5564" builtinId="9" hidden="1"/>
    <cellStyle name="Lien hypertexte visité" xfId="5566" builtinId="9" hidden="1"/>
    <cellStyle name="Lien hypertexte visité" xfId="5568" builtinId="9" hidden="1"/>
    <cellStyle name="Lien hypertexte visité" xfId="5570" builtinId="9" hidden="1"/>
    <cellStyle name="Lien hypertexte visité" xfId="5572" builtinId="9" hidden="1"/>
    <cellStyle name="Lien hypertexte visité" xfId="5574" builtinId="9" hidden="1"/>
    <cellStyle name="Lien hypertexte visité" xfId="5576" builtinId="9" hidden="1"/>
    <cellStyle name="Lien hypertexte visité" xfId="5578" builtinId="9" hidden="1"/>
    <cellStyle name="Lien hypertexte visité" xfId="5580" builtinId="9" hidden="1"/>
    <cellStyle name="Lien hypertexte visité" xfId="5582" builtinId="9" hidden="1"/>
    <cellStyle name="Lien hypertexte visité" xfId="5584" builtinId="9" hidden="1"/>
    <cellStyle name="Lien hypertexte visité" xfId="5586" builtinId="9" hidden="1"/>
    <cellStyle name="Lien hypertexte visité" xfId="5588" builtinId="9" hidden="1"/>
    <cellStyle name="Lien hypertexte visité" xfId="5590" builtinId="9" hidden="1"/>
    <cellStyle name="Lien hypertexte visité" xfId="5592" builtinId="9" hidden="1"/>
    <cellStyle name="Lien hypertexte visité" xfId="5594" builtinId="9" hidden="1"/>
    <cellStyle name="Lien hypertexte visité" xfId="5596" builtinId="9" hidden="1"/>
    <cellStyle name="Lien hypertexte visité" xfId="5598" builtinId="9" hidden="1"/>
    <cellStyle name="Lien hypertexte visité" xfId="5600" builtinId="9" hidden="1"/>
    <cellStyle name="Lien hypertexte visité" xfId="5602" builtinId="9" hidden="1"/>
    <cellStyle name="Lien hypertexte visité" xfId="5604" builtinId="9" hidden="1"/>
    <cellStyle name="Lien hypertexte visité" xfId="5606" builtinId="9" hidden="1"/>
    <cellStyle name="Lien hypertexte visité" xfId="5608" builtinId="9" hidden="1"/>
    <cellStyle name="Lien hypertexte visité" xfId="5610" builtinId="9" hidden="1"/>
    <cellStyle name="Lien hypertexte visité" xfId="5612" builtinId="9" hidden="1"/>
    <cellStyle name="Lien hypertexte visité" xfId="5614" builtinId="9" hidden="1"/>
    <cellStyle name="Lien hypertexte visité" xfId="5616" builtinId="9" hidden="1"/>
    <cellStyle name="Lien hypertexte visité" xfId="5618" builtinId="9" hidden="1"/>
    <cellStyle name="Lien hypertexte visité" xfId="5620" builtinId="9" hidden="1"/>
    <cellStyle name="Lien hypertexte visité" xfId="5622" builtinId="9" hidden="1"/>
    <cellStyle name="Lien hypertexte visité" xfId="5624" builtinId="9" hidden="1"/>
    <cellStyle name="Lien hypertexte visité" xfId="5626" builtinId="9" hidden="1"/>
    <cellStyle name="Lien hypertexte visité" xfId="5628" builtinId="9" hidden="1"/>
    <cellStyle name="Lien hypertexte visité" xfId="5630" builtinId="9" hidden="1"/>
    <cellStyle name="Lien hypertexte visité" xfId="5632" builtinId="9" hidden="1"/>
    <cellStyle name="Lien hypertexte visité" xfId="5634" builtinId="9" hidden="1"/>
    <cellStyle name="Lien hypertexte visité" xfId="5636" builtinId="9" hidden="1"/>
    <cellStyle name="Lien hypertexte visité" xfId="5638" builtinId="9" hidden="1"/>
    <cellStyle name="Lien hypertexte visité" xfId="5640" builtinId="9" hidden="1"/>
    <cellStyle name="Lien hypertexte visité" xfId="5642" builtinId="9" hidden="1"/>
    <cellStyle name="Lien hypertexte visité" xfId="5644" builtinId="9" hidden="1"/>
    <cellStyle name="Lien hypertexte visité" xfId="5646" builtinId="9" hidden="1"/>
    <cellStyle name="Lien hypertexte visité" xfId="5648" builtinId="9" hidden="1"/>
    <cellStyle name="Lien hypertexte visité" xfId="5650" builtinId="9" hidden="1"/>
    <cellStyle name="Lien hypertexte visité" xfId="5652" builtinId="9" hidden="1"/>
    <cellStyle name="Lien hypertexte visité" xfId="5654" builtinId="9" hidden="1"/>
    <cellStyle name="Lien hypertexte visité" xfId="5656" builtinId="9" hidden="1"/>
    <cellStyle name="Lien hypertexte visité" xfId="5658" builtinId="9" hidden="1"/>
    <cellStyle name="Lien hypertexte visité" xfId="5660" builtinId="9" hidden="1"/>
    <cellStyle name="Lien hypertexte visité" xfId="5662" builtinId="9" hidden="1"/>
    <cellStyle name="Lien hypertexte visité" xfId="5664" builtinId="9" hidden="1"/>
    <cellStyle name="Lien hypertexte visité" xfId="5666" builtinId="9" hidden="1"/>
    <cellStyle name="Lien hypertexte visité" xfId="5668" builtinId="9" hidden="1"/>
    <cellStyle name="Lien hypertexte visité" xfId="5670" builtinId="9" hidden="1"/>
    <cellStyle name="Lien hypertexte visité" xfId="5672" builtinId="9" hidden="1"/>
    <cellStyle name="Lien hypertexte visité" xfId="5674" builtinId="9" hidden="1"/>
    <cellStyle name="Lien hypertexte visité" xfId="5676" builtinId="9" hidden="1"/>
    <cellStyle name="Lien hypertexte visité" xfId="5678" builtinId="9" hidden="1"/>
    <cellStyle name="Lien hypertexte visité" xfId="5680" builtinId="9" hidden="1"/>
    <cellStyle name="Lien hypertexte visité" xfId="5682" builtinId="9" hidden="1"/>
    <cellStyle name="Lien hypertexte visité" xfId="5684" builtinId="9" hidden="1"/>
    <cellStyle name="Lien hypertexte visité" xfId="5686" builtinId="9" hidden="1"/>
    <cellStyle name="Lien hypertexte visité" xfId="5688" builtinId="9" hidden="1"/>
    <cellStyle name="Lien hypertexte visité" xfId="5690" builtinId="9" hidden="1"/>
    <cellStyle name="Lien hypertexte visité" xfId="5692" builtinId="9" hidden="1"/>
    <cellStyle name="Lien hypertexte visité" xfId="5694" builtinId="9" hidden="1"/>
    <cellStyle name="Lien hypertexte visité" xfId="5696" builtinId="9" hidden="1"/>
    <cellStyle name="Lien hypertexte visité" xfId="5698" builtinId="9" hidden="1"/>
    <cellStyle name="Lien hypertexte visité" xfId="5700" builtinId="9" hidden="1"/>
    <cellStyle name="Lien hypertexte visité" xfId="5702" builtinId="9" hidden="1"/>
    <cellStyle name="Lien hypertexte visité" xfId="5704" builtinId="9" hidden="1"/>
    <cellStyle name="Lien hypertexte visité" xfId="5706" builtinId="9" hidden="1"/>
    <cellStyle name="Lien hypertexte visité" xfId="5708" builtinId="9" hidden="1"/>
    <cellStyle name="Lien hypertexte visité" xfId="5710" builtinId="9" hidden="1"/>
    <cellStyle name="Lien hypertexte visité" xfId="5712" builtinId="9" hidden="1"/>
    <cellStyle name="Lien hypertexte visité" xfId="5714" builtinId="9" hidden="1"/>
    <cellStyle name="Lien hypertexte visité" xfId="5716" builtinId="9" hidden="1"/>
    <cellStyle name="Lien hypertexte visité" xfId="5718" builtinId="9" hidden="1"/>
    <cellStyle name="Lien hypertexte visité" xfId="5720" builtinId="9" hidden="1"/>
    <cellStyle name="Lien hypertexte visité" xfId="5722" builtinId="9" hidden="1"/>
    <cellStyle name="Lien hypertexte visité" xfId="5724" builtinId="9" hidden="1"/>
    <cellStyle name="Lien hypertexte visité" xfId="5726" builtinId="9" hidden="1"/>
    <cellStyle name="Lien hypertexte visité" xfId="5728" builtinId="9" hidden="1"/>
    <cellStyle name="Lien hypertexte visité" xfId="5730" builtinId="9" hidden="1"/>
    <cellStyle name="Lien hypertexte visité" xfId="5732" builtinId="9" hidden="1"/>
    <cellStyle name="Lien hypertexte visité" xfId="5734" builtinId="9" hidden="1"/>
    <cellStyle name="Lien hypertexte visité" xfId="5736" builtinId="9" hidden="1"/>
    <cellStyle name="Lien hypertexte visité" xfId="5738" builtinId="9" hidden="1"/>
    <cellStyle name="Lien hypertexte visité" xfId="5740" builtinId="9" hidden="1"/>
    <cellStyle name="Lien hypertexte visité" xfId="5742" builtinId="9" hidden="1"/>
    <cellStyle name="Lien hypertexte visité" xfId="5744" builtinId="9" hidden="1"/>
    <cellStyle name="Lien hypertexte visité" xfId="5746" builtinId="9" hidden="1"/>
    <cellStyle name="Lien hypertexte visité" xfId="5748" builtinId="9" hidden="1"/>
    <cellStyle name="Lien hypertexte visité" xfId="5750" builtinId="9" hidden="1"/>
    <cellStyle name="Lien hypertexte visité" xfId="5752" builtinId="9" hidden="1"/>
    <cellStyle name="Lien hypertexte visité" xfId="5754" builtinId="9" hidden="1"/>
    <cellStyle name="Lien hypertexte visité" xfId="5756" builtinId="9" hidden="1"/>
    <cellStyle name="Lien hypertexte visité" xfId="5758" builtinId="9" hidden="1"/>
    <cellStyle name="Lien hypertexte visité" xfId="5760" builtinId="9" hidden="1"/>
    <cellStyle name="Lien hypertexte visité" xfId="5762" builtinId="9" hidden="1"/>
    <cellStyle name="Lien hypertexte visité" xfId="5764" builtinId="9" hidden="1"/>
    <cellStyle name="Lien hypertexte visité" xfId="5766" builtinId="9" hidden="1"/>
    <cellStyle name="Lien hypertexte visité" xfId="5768" builtinId="9" hidden="1"/>
    <cellStyle name="Lien hypertexte visité" xfId="5770" builtinId="9" hidden="1"/>
    <cellStyle name="Lien hypertexte visité" xfId="5772" builtinId="9" hidden="1"/>
    <cellStyle name="Lien hypertexte visité" xfId="5774" builtinId="9" hidden="1"/>
    <cellStyle name="Lien hypertexte visité" xfId="5776" builtinId="9" hidden="1"/>
    <cellStyle name="Lien hypertexte visité" xfId="5778" builtinId="9" hidden="1"/>
    <cellStyle name="Lien hypertexte visité" xfId="5780" builtinId="9" hidden="1"/>
    <cellStyle name="Lien hypertexte visité" xfId="5782" builtinId="9" hidden="1"/>
    <cellStyle name="Lien hypertexte visité" xfId="5784" builtinId="9" hidden="1"/>
    <cellStyle name="Lien hypertexte visité" xfId="5786" builtinId="9" hidden="1"/>
    <cellStyle name="Lien hypertexte visité" xfId="5788" builtinId="9" hidden="1"/>
    <cellStyle name="Lien hypertexte visité" xfId="5790" builtinId="9" hidden="1"/>
    <cellStyle name="Lien hypertexte visité" xfId="5792" builtinId="9" hidden="1"/>
    <cellStyle name="Lien hypertexte visité" xfId="5794" builtinId="9" hidden="1"/>
    <cellStyle name="Lien hypertexte visité" xfId="5796" builtinId="9" hidden="1"/>
    <cellStyle name="Lien hypertexte visité" xfId="5798" builtinId="9" hidden="1"/>
    <cellStyle name="Lien hypertexte visité" xfId="5800" builtinId="9" hidden="1"/>
    <cellStyle name="Lien hypertexte visité" xfId="5802" builtinId="9" hidden="1"/>
    <cellStyle name="Lien hypertexte visité" xfId="5804" builtinId="9" hidden="1"/>
    <cellStyle name="Lien hypertexte visité" xfId="5806" builtinId="9" hidden="1"/>
    <cellStyle name="Lien hypertexte visité" xfId="5808" builtinId="9" hidden="1"/>
    <cellStyle name="Lien hypertexte visité" xfId="5810" builtinId="9" hidden="1"/>
    <cellStyle name="Lien hypertexte visité" xfId="5812" builtinId="9" hidden="1"/>
    <cellStyle name="Lien hypertexte visité" xfId="5814" builtinId="9" hidden="1"/>
    <cellStyle name="Lien hypertexte visité" xfId="5816" builtinId="9" hidden="1"/>
    <cellStyle name="Lien hypertexte visité" xfId="5818" builtinId="9" hidden="1"/>
    <cellStyle name="Lien hypertexte visité" xfId="5820" builtinId="9" hidden="1"/>
    <cellStyle name="Lien hypertexte visité" xfId="5822" builtinId="9" hidden="1"/>
    <cellStyle name="Lien hypertexte visité" xfId="5824" builtinId="9" hidden="1"/>
    <cellStyle name="Lien hypertexte visité" xfId="5826" builtinId="9" hidden="1"/>
    <cellStyle name="Lien hypertexte visité" xfId="5828" builtinId="9" hidden="1"/>
    <cellStyle name="Lien hypertexte visité" xfId="5830" builtinId="9" hidden="1"/>
    <cellStyle name="Lien hypertexte visité" xfId="5832" builtinId="9" hidden="1"/>
    <cellStyle name="Lien hypertexte visité" xfId="5834" builtinId="9" hidden="1"/>
    <cellStyle name="Lien hypertexte visité" xfId="5836" builtinId="9" hidden="1"/>
    <cellStyle name="Lien hypertexte visité" xfId="5838" builtinId="9" hidden="1"/>
    <cellStyle name="Lien hypertexte visité" xfId="5840" builtinId="9" hidden="1"/>
    <cellStyle name="Lien hypertexte visité" xfId="5842" builtinId="9" hidden="1"/>
    <cellStyle name="Lien hypertexte visité" xfId="5844" builtinId="9" hidden="1"/>
    <cellStyle name="Lien hypertexte visité" xfId="5846" builtinId="9" hidden="1"/>
    <cellStyle name="Lien hypertexte visité" xfId="5848" builtinId="9" hidden="1"/>
    <cellStyle name="Lien hypertexte visité" xfId="5850" builtinId="9" hidden="1"/>
    <cellStyle name="Lien hypertexte visité" xfId="5852" builtinId="9" hidden="1"/>
    <cellStyle name="Lien hypertexte visité" xfId="5854" builtinId="9" hidden="1"/>
    <cellStyle name="Lien hypertexte visité" xfId="5856" builtinId="9" hidden="1"/>
    <cellStyle name="Lien hypertexte visité" xfId="5858" builtinId="9" hidden="1"/>
    <cellStyle name="Lien hypertexte visité" xfId="5860" builtinId="9" hidden="1"/>
    <cellStyle name="Lien hypertexte visité" xfId="5862" builtinId="9" hidden="1"/>
    <cellStyle name="Lien hypertexte visité" xfId="5864" builtinId="9" hidden="1"/>
    <cellStyle name="Lien hypertexte visité" xfId="5866" builtinId="9" hidden="1"/>
    <cellStyle name="Lien hypertexte visité" xfId="5868" builtinId="9" hidden="1"/>
    <cellStyle name="Lien hypertexte visité" xfId="5870" builtinId="9" hidden="1"/>
    <cellStyle name="Lien hypertexte visité" xfId="5872" builtinId="9" hidden="1"/>
    <cellStyle name="Lien hypertexte visité" xfId="5874" builtinId="9" hidden="1"/>
    <cellStyle name="Lien hypertexte visité" xfId="5876" builtinId="9" hidden="1"/>
    <cellStyle name="Lien hypertexte visité" xfId="5878" builtinId="9" hidden="1"/>
    <cellStyle name="Lien hypertexte visité" xfId="5880" builtinId="9" hidden="1"/>
    <cellStyle name="Lien hypertexte visité" xfId="5882" builtinId="9" hidden="1"/>
    <cellStyle name="Lien hypertexte visité" xfId="5884" builtinId="9" hidden="1"/>
    <cellStyle name="Lien hypertexte visité" xfId="5886" builtinId="9" hidden="1"/>
    <cellStyle name="Lien hypertexte visité" xfId="5888" builtinId="9" hidden="1"/>
    <cellStyle name="Lien hypertexte visité" xfId="5890" builtinId="9" hidden="1"/>
    <cellStyle name="Lien hypertexte visité" xfId="5892" builtinId="9" hidden="1"/>
    <cellStyle name="Lien hypertexte visité" xfId="5894" builtinId="9" hidden="1"/>
    <cellStyle name="Lien hypertexte visité" xfId="5896" builtinId="9" hidden="1"/>
    <cellStyle name="Lien hypertexte visité" xfId="5898" builtinId="9" hidden="1"/>
    <cellStyle name="Lien hypertexte visité" xfId="5900" builtinId="9" hidden="1"/>
    <cellStyle name="Lien hypertexte visité" xfId="5902" builtinId="9" hidden="1"/>
    <cellStyle name="Lien hypertexte visité" xfId="5904" builtinId="9" hidden="1"/>
    <cellStyle name="Lien hypertexte visité" xfId="5906" builtinId="9" hidden="1"/>
    <cellStyle name="Lien hypertexte visité" xfId="5908" builtinId="9" hidden="1"/>
    <cellStyle name="Lien hypertexte visité" xfId="5910" builtinId="9" hidden="1"/>
    <cellStyle name="Lien hypertexte visité" xfId="5912" builtinId="9" hidden="1"/>
    <cellStyle name="Lien hypertexte visité" xfId="5914" builtinId="9" hidden="1"/>
    <cellStyle name="Lien hypertexte visité" xfId="5916" builtinId="9" hidden="1"/>
    <cellStyle name="Lien hypertexte visité" xfId="5918" builtinId="9" hidden="1"/>
    <cellStyle name="Lien hypertexte visité" xfId="5920" builtinId="9" hidden="1"/>
    <cellStyle name="Lien hypertexte visité" xfId="5922" builtinId="9" hidden="1"/>
    <cellStyle name="Lien hypertexte visité" xfId="5924" builtinId="9" hidden="1"/>
    <cellStyle name="Lien hypertexte visité" xfId="5926" builtinId="9" hidden="1"/>
    <cellStyle name="Lien hypertexte visité" xfId="5928" builtinId="9" hidden="1"/>
    <cellStyle name="Lien hypertexte visité" xfId="5930" builtinId="9" hidden="1"/>
    <cellStyle name="Lien hypertexte visité" xfId="5932" builtinId="9" hidden="1"/>
    <cellStyle name="Lien hypertexte visité" xfId="5934" builtinId="9" hidden="1"/>
    <cellStyle name="Lien hypertexte visité" xfId="5936" builtinId="9" hidden="1"/>
    <cellStyle name="Lien hypertexte visité" xfId="5938" builtinId="9" hidden="1"/>
    <cellStyle name="Lien hypertexte visité" xfId="5940" builtinId="9" hidden="1"/>
    <cellStyle name="Lien hypertexte visité" xfId="5942" builtinId="9" hidden="1"/>
    <cellStyle name="Lien hypertexte visité" xfId="5944" builtinId="9" hidden="1"/>
    <cellStyle name="Lien hypertexte visité" xfId="5946" builtinId="9" hidden="1"/>
    <cellStyle name="Lien hypertexte visité" xfId="5948" builtinId="9" hidden="1"/>
    <cellStyle name="Lien hypertexte visité" xfId="5950" builtinId="9" hidden="1"/>
    <cellStyle name="Lien hypertexte visité" xfId="5952" builtinId="9" hidden="1"/>
    <cellStyle name="Lien hypertexte visité" xfId="5954" builtinId="9" hidden="1"/>
    <cellStyle name="Lien hypertexte visité" xfId="5956" builtinId="9" hidden="1"/>
    <cellStyle name="Lien hypertexte visité" xfId="5958" builtinId="9" hidden="1"/>
    <cellStyle name="Lien hypertexte visité" xfId="5960" builtinId="9" hidden="1"/>
    <cellStyle name="Lien hypertexte visité" xfId="5962" builtinId="9" hidden="1"/>
    <cellStyle name="Lien hypertexte visité" xfId="5964" builtinId="9" hidden="1"/>
    <cellStyle name="Lien hypertexte visité" xfId="5966" builtinId="9" hidden="1"/>
    <cellStyle name="Lien hypertexte visité" xfId="5968" builtinId="9" hidden="1"/>
    <cellStyle name="Lien hypertexte visité" xfId="5970" builtinId="9" hidden="1"/>
    <cellStyle name="Lien hypertexte visité" xfId="5972" builtinId="9" hidden="1"/>
    <cellStyle name="Lien hypertexte visité" xfId="5974" builtinId="9" hidden="1"/>
    <cellStyle name="Lien hypertexte visité" xfId="5976" builtinId="9" hidden="1"/>
    <cellStyle name="Lien hypertexte visité" xfId="5978" builtinId="9" hidden="1"/>
    <cellStyle name="Lien hypertexte visité" xfId="5980" builtinId="9" hidden="1"/>
    <cellStyle name="Lien hypertexte visité" xfId="5982" builtinId="9" hidden="1"/>
    <cellStyle name="Lien hypertexte visité" xfId="5984" builtinId="9" hidden="1"/>
    <cellStyle name="Lien hypertexte visité" xfId="5986" builtinId="9" hidden="1"/>
    <cellStyle name="Lien hypertexte visité" xfId="5988" builtinId="9" hidden="1"/>
    <cellStyle name="Lien hypertexte visité" xfId="5990" builtinId="9" hidden="1"/>
    <cellStyle name="Lien hypertexte visité" xfId="5992" builtinId="9" hidden="1"/>
    <cellStyle name="Lien hypertexte visité" xfId="5994" builtinId="9" hidden="1"/>
    <cellStyle name="Lien hypertexte visité" xfId="5996" builtinId="9" hidden="1"/>
    <cellStyle name="Lien hypertexte visité" xfId="5998" builtinId="9" hidden="1"/>
    <cellStyle name="Lien hypertexte visité" xfId="6000" builtinId="9" hidden="1"/>
    <cellStyle name="Lien hypertexte visité" xfId="6002" builtinId="9" hidden="1"/>
    <cellStyle name="Lien hypertexte visité" xfId="6004" builtinId="9" hidden="1"/>
    <cellStyle name="Lien hypertexte visité" xfId="6006" builtinId="9" hidden="1"/>
    <cellStyle name="Lien hypertexte visité" xfId="6008" builtinId="9" hidden="1"/>
    <cellStyle name="Lien hypertexte visité" xfId="6010" builtinId="9" hidden="1"/>
    <cellStyle name="Lien hypertexte visité" xfId="6012" builtinId="9" hidden="1"/>
    <cellStyle name="Lien hypertexte visité" xfId="6014" builtinId="9" hidden="1"/>
    <cellStyle name="Lien hypertexte visité" xfId="6016" builtinId="9" hidden="1"/>
    <cellStyle name="Lien hypertexte visité" xfId="6018" builtinId="9" hidden="1"/>
    <cellStyle name="Lien hypertexte visité" xfId="6020" builtinId="9" hidden="1"/>
    <cellStyle name="Lien hypertexte visité" xfId="6022" builtinId="9" hidden="1"/>
    <cellStyle name="Lien hypertexte visité" xfId="6024" builtinId="9" hidden="1"/>
    <cellStyle name="Lien hypertexte visité" xfId="6026" builtinId="9" hidden="1"/>
    <cellStyle name="Lien hypertexte visité" xfId="6028" builtinId="9" hidden="1"/>
    <cellStyle name="Lien hypertexte visité" xfId="6030" builtinId="9" hidden="1"/>
    <cellStyle name="Lien hypertexte visité" xfId="6032" builtinId="9" hidden="1"/>
    <cellStyle name="Lien hypertexte visité" xfId="6034" builtinId="9" hidden="1"/>
    <cellStyle name="Lien hypertexte visité" xfId="6036" builtinId="9" hidden="1"/>
    <cellStyle name="Lien hypertexte visité" xfId="6038" builtinId="9" hidden="1"/>
    <cellStyle name="Lien hypertexte visité" xfId="6040" builtinId="9" hidden="1"/>
    <cellStyle name="Lien hypertexte visité" xfId="6042" builtinId="9" hidden="1"/>
    <cellStyle name="Lien hypertexte visité" xfId="6044" builtinId="9" hidden="1"/>
    <cellStyle name="Lien hypertexte visité" xfId="6046" builtinId="9" hidden="1"/>
    <cellStyle name="Lien hypertexte visité" xfId="6048" builtinId="9" hidden="1"/>
    <cellStyle name="Lien hypertexte visité" xfId="6050" builtinId="9" hidden="1"/>
    <cellStyle name="Lien hypertexte visité" xfId="6052" builtinId="9" hidden="1"/>
    <cellStyle name="Lien hypertexte visité" xfId="6054" builtinId="9" hidden="1"/>
    <cellStyle name="Lien hypertexte visité" xfId="6056" builtinId="9" hidden="1"/>
    <cellStyle name="Lien hypertexte visité" xfId="6058" builtinId="9" hidden="1"/>
    <cellStyle name="Lien hypertexte visité" xfId="6060" builtinId="9" hidden="1"/>
    <cellStyle name="Lien hypertexte visité" xfId="6062" builtinId="9" hidden="1"/>
    <cellStyle name="Lien hypertexte visité" xfId="6064" builtinId="9" hidden="1"/>
    <cellStyle name="Lien hypertexte visité" xfId="6066" builtinId="9" hidden="1"/>
    <cellStyle name="Lien hypertexte visité" xfId="6068" builtinId="9" hidden="1"/>
    <cellStyle name="Lien hypertexte visité" xfId="6070" builtinId="9" hidden="1"/>
    <cellStyle name="Lien hypertexte visité" xfId="6072" builtinId="9" hidden="1"/>
    <cellStyle name="Lien hypertexte visité" xfId="6074" builtinId="9" hidden="1"/>
    <cellStyle name="Lien hypertexte visité" xfId="6076" builtinId="9" hidden="1"/>
    <cellStyle name="Lien hypertexte visité" xfId="6078" builtinId="9" hidden="1"/>
    <cellStyle name="Lien hypertexte visité" xfId="6080" builtinId="9" hidden="1"/>
    <cellStyle name="Lien hypertexte visité" xfId="6082" builtinId="9" hidden="1"/>
    <cellStyle name="Lien hypertexte visité" xfId="6084" builtinId="9" hidden="1"/>
    <cellStyle name="Lien hypertexte visité" xfId="6086" builtinId="9" hidden="1"/>
    <cellStyle name="Lien hypertexte visité" xfId="6088" builtinId="9" hidden="1"/>
    <cellStyle name="Lien hypertexte visité" xfId="6090" builtinId="9" hidden="1"/>
    <cellStyle name="Lien hypertexte visité" xfId="6092" builtinId="9" hidden="1"/>
    <cellStyle name="Lien hypertexte visité" xfId="6094" builtinId="9" hidden="1"/>
    <cellStyle name="Lien hypertexte visité" xfId="6096" builtinId="9" hidden="1"/>
    <cellStyle name="Lien hypertexte visité" xfId="6098" builtinId="9" hidden="1"/>
    <cellStyle name="Lien hypertexte visité" xfId="6100" builtinId="9" hidden="1"/>
    <cellStyle name="Lien hypertexte visité" xfId="6102" builtinId="9" hidden="1"/>
    <cellStyle name="Lien hypertexte visité" xfId="6104" builtinId="9" hidden="1"/>
    <cellStyle name="Lien hypertexte visité" xfId="6106" builtinId="9" hidden="1"/>
    <cellStyle name="Lien hypertexte visité" xfId="6108" builtinId="9" hidden="1"/>
    <cellStyle name="Lien hypertexte visité" xfId="6110" builtinId="9" hidden="1"/>
    <cellStyle name="Lien hypertexte visité" xfId="6112" builtinId="9" hidden="1"/>
    <cellStyle name="Lien hypertexte visité" xfId="6114" builtinId="9" hidden="1"/>
    <cellStyle name="Lien hypertexte visité" xfId="6116" builtinId="9" hidden="1"/>
    <cellStyle name="Lien hypertexte visité" xfId="6118" builtinId="9" hidden="1"/>
    <cellStyle name="Lien hypertexte visité" xfId="6120" builtinId="9" hidden="1"/>
    <cellStyle name="Lien hypertexte visité" xfId="6122" builtinId="9" hidden="1"/>
    <cellStyle name="Lien hypertexte visité" xfId="6124" builtinId="9" hidden="1"/>
    <cellStyle name="Lien hypertexte visité" xfId="6126" builtinId="9" hidden="1"/>
    <cellStyle name="Lien hypertexte visité" xfId="6128" builtinId="9" hidden="1"/>
    <cellStyle name="Lien hypertexte visité" xfId="6130" builtinId="9" hidden="1"/>
    <cellStyle name="Lien hypertexte visité" xfId="6132" builtinId="9" hidden="1"/>
    <cellStyle name="Lien hypertexte visité" xfId="6134" builtinId="9" hidden="1"/>
    <cellStyle name="Lien hypertexte visité" xfId="6136" builtinId="9" hidden="1"/>
    <cellStyle name="Lien hypertexte visité" xfId="6138" builtinId="9" hidden="1"/>
    <cellStyle name="Lien hypertexte visité" xfId="6140" builtinId="9" hidden="1"/>
    <cellStyle name="Lien hypertexte visité" xfId="6142" builtinId="9" hidden="1"/>
    <cellStyle name="Lien hypertexte visité" xfId="6144" builtinId="9" hidden="1"/>
    <cellStyle name="Lien hypertexte visité" xfId="6146" builtinId="9" hidden="1"/>
    <cellStyle name="Lien hypertexte visité" xfId="6148" builtinId="9" hidden="1"/>
    <cellStyle name="Lien hypertexte visité" xfId="6150" builtinId="9" hidden="1"/>
    <cellStyle name="Lien hypertexte visité" xfId="6152" builtinId="9" hidden="1"/>
    <cellStyle name="Lien hypertexte visité" xfId="6154" builtinId="9" hidden="1"/>
    <cellStyle name="Lien hypertexte visité" xfId="6156" builtinId="9" hidden="1"/>
    <cellStyle name="Lien hypertexte visité" xfId="6158" builtinId="9" hidden="1"/>
    <cellStyle name="Lien hypertexte visité" xfId="6160" builtinId="9" hidden="1"/>
    <cellStyle name="Lien hypertexte visité" xfId="6162" builtinId="9" hidden="1"/>
    <cellStyle name="Lien hypertexte visité" xfId="6164" builtinId="9" hidden="1"/>
    <cellStyle name="Lien hypertexte visité" xfId="6166" builtinId="9" hidden="1"/>
    <cellStyle name="Lien hypertexte visité" xfId="6168" builtinId="9" hidden="1"/>
    <cellStyle name="Lien hypertexte visité" xfId="6170" builtinId="9" hidden="1"/>
    <cellStyle name="Lien hypertexte visité" xfId="6172" builtinId="9" hidden="1"/>
    <cellStyle name="Lien hypertexte visité" xfId="6174" builtinId="9" hidden="1"/>
    <cellStyle name="Lien hypertexte visité" xfId="6176" builtinId="9" hidden="1"/>
    <cellStyle name="Lien hypertexte visité" xfId="6178" builtinId="9" hidden="1"/>
    <cellStyle name="Lien hypertexte visité" xfId="6180" builtinId="9" hidden="1"/>
    <cellStyle name="Lien hypertexte visité" xfId="6182" builtinId="9" hidden="1"/>
    <cellStyle name="Lien hypertexte visité" xfId="6184" builtinId="9" hidden="1"/>
    <cellStyle name="Lien hypertexte visité" xfId="6186" builtinId="9" hidden="1"/>
    <cellStyle name="Lien hypertexte visité" xfId="6188" builtinId="9" hidden="1"/>
    <cellStyle name="Lien hypertexte visité" xfId="6190" builtinId="9" hidden="1"/>
    <cellStyle name="Lien hypertexte visité" xfId="6192" builtinId="9" hidden="1"/>
    <cellStyle name="Lien hypertexte visité" xfId="6194" builtinId="9" hidden="1"/>
    <cellStyle name="Lien hypertexte visité" xfId="6196" builtinId="9" hidden="1"/>
    <cellStyle name="Lien hypertexte visité" xfId="6198" builtinId="9" hidden="1"/>
    <cellStyle name="Lien hypertexte visité" xfId="6200" builtinId="9" hidden="1"/>
    <cellStyle name="Lien hypertexte visité" xfId="6202" builtinId="9" hidden="1"/>
    <cellStyle name="Lien hypertexte visité" xfId="6204" builtinId="9" hidden="1"/>
    <cellStyle name="Lien hypertexte visité" xfId="6206" builtinId="9" hidden="1"/>
    <cellStyle name="Lien hypertexte visité" xfId="6208" builtinId="9" hidden="1"/>
    <cellStyle name="Lien hypertexte visité" xfId="6210" builtinId="9" hidden="1"/>
    <cellStyle name="Lien hypertexte visité" xfId="6212" builtinId="9" hidden="1"/>
    <cellStyle name="Lien hypertexte visité" xfId="6214" builtinId="9" hidden="1"/>
    <cellStyle name="Lien hypertexte visité" xfId="6216" builtinId="9" hidden="1"/>
    <cellStyle name="Lien hypertexte visité" xfId="6218" builtinId="9" hidden="1"/>
    <cellStyle name="Lien hypertexte visité" xfId="6220" builtinId="9" hidden="1"/>
    <cellStyle name="Lien hypertexte visité" xfId="6222" builtinId="9" hidden="1"/>
    <cellStyle name="Lien hypertexte visité" xfId="6224" builtinId="9" hidden="1"/>
    <cellStyle name="Lien hypertexte visité" xfId="6226" builtinId="9" hidden="1"/>
    <cellStyle name="Lien hypertexte visité" xfId="6228" builtinId="9" hidden="1"/>
    <cellStyle name="Lien hypertexte visité" xfId="6230" builtinId="9" hidden="1"/>
    <cellStyle name="Lien hypertexte visité" xfId="6232" builtinId="9" hidden="1"/>
    <cellStyle name="Lien hypertexte visité" xfId="6234" builtinId="9" hidden="1"/>
    <cellStyle name="Lien hypertexte visité" xfId="6236" builtinId="9" hidden="1"/>
    <cellStyle name="Lien hypertexte visité" xfId="6238" builtinId="9" hidden="1"/>
    <cellStyle name="Lien hypertexte visité" xfId="6240" builtinId="9" hidden="1"/>
    <cellStyle name="Lien hypertexte visité" xfId="6242" builtinId="9" hidden="1"/>
    <cellStyle name="Lien hypertexte visité" xfId="6244" builtinId="9" hidden="1"/>
    <cellStyle name="Lien hypertexte visité" xfId="6246" builtinId="9" hidden="1"/>
    <cellStyle name="Lien hypertexte visité" xfId="6248" builtinId="9" hidden="1"/>
    <cellStyle name="Lien hypertexte visité" xfId="6250" builtinId="9" hidden="1"/>
    <cellStyle name="Lien hypertexte visité" xfId="6252" builtinId="9" hidden="1"/>
    <cellStyle name="Lien hypertexte visité" xfId="6254" builtinId="9" hidden="1"/>
    <cellStyle name="Lien hypertexte visité" xfId="6256" builtinId="9" hidden="1"/>
    <cellStyle name="Lien hypertexte visité" xfId="6258" builtinId="9" hidden="1"/>
    <cellStyle name="Lien hypertexte visité" xfId="6260" builtinId="9" hidden="1"/>
    <cellStyle name="Lien hypertexte visité" xfId="6262" builtinId="9" hidden="1"/>
    <cellStyle name="Lien hypertexte visité" xfId="6264" builtinId="9" hidden="1"/>
    <cellStyle name="Lien hypertexte visité" xfId="6266" builtinId="9" hidden="1"/>
    <cellStyle name="Lien hypertexte visité" xfId="6268" builtinId="9" hidden="1"/>
    <cellStyle name="Lien hypertexte visité" xfId="6270" builtinId="9" hidden="1"/>
    <cellStyle name="Lien hypertexte visité" xfId="6272" builtinId="9" hidden="1"/>
    <cellStyle name="Lien hypertexte visité" xfId="6274" builtinId="9" hidden="1"/>
    <cellStyle name="Lien hypertexte visité" xfId="6276" builtinId="9" hidden="1"/>
    <cellStyle name="Lien hypertexte visité" xfId="6278" builtinId="9" hidden="1"/>
    <cellStyle name="Lien hypertexte visité" xfId="6280" builtinId="9" hidden="1"/>
    <cellStyle name="Lien hypertexte visité" xfId="6282" builtinId="9" hidden="1"/>
    <cellStyle name="Lien hypertexte visité" xfId="6284" builtinId="9" hidden="1"/>
    <cellStyle name="Lien hypertexte visité" xfId="6286" builtinId="9" hidden="1"/>
    <cellStyle name="Lien hypertexte visité" xfId="6288" builtinId="9" hidden="1"/>
    <cellStyle name="Lien hypertexte visité" xfId="6290" builtinId="9" hidden="1"/>
    <cellStyle name="Lien hypertexte visité" xfId="6292" builtinId="9" hidden="1"/>
    <cellStyle name="Lien hypertexte visité" xfId="6294" builtinId="9" hidden="1"/>
    <cellStyle name="Lien hypertexte visité" xfId="6296" builtinId="9" hidden="1"/>
    <cellStyle name="Lien hypertexte visité" xfId="6298" builtinId="9" hidden="1"/>
    <cellStyle name="Lien hypertexte visité" xfId="6300" builtinId="9" hidden="1"/>
    <cellStyle name="Lien hypertexte visité" xfId="6302" builtinId="9" hidden="1"/>
    <cellStyle name="Lien hypertexte visité" xfId="6304" builtinId="9" hidden="1"/>
    <cellStyle name="Lien hypertexte visité" xfId="6306" builtinId="9" hidden="1"/>
    <cellStyle name="Lien hypertexte visité" xfId="6308" builtinId="9" hidden="1"/>
    <cellStyle name="Lien hypertexte visité" xfId="6310" builtinId="9" hidden="1"/>
    <cellStyle name="Lien hypertexte visité" xfId="6312" builtinId="9" hidden="1"/>
    <cellStyle name="Lien hypertexte visité" xfId="6314" builtinId="9" hidden="1"/>
    <cellStyle name="Lien hypertexte visité" xfId="6316" builtinId="9" hidden="1"/>
    <cellStyle name="Lien hypertexte visité" xfId="6318" builtinId="9" hidden="1"/>
    <cellStyle name="Lien hypertexte visité" xfId="6320" builtinId="9" hidden="1"/>
    <cellStyle name="Lien hypertexte visité" xfId="6322" builtinId="9" hidden="1"/>
    <cellStyle name="Lien hypertexte visité" xfId="6324" builtinId="9" hidden="1"/>
    <cellStyle name="Lien hypertexte visité" xfId="6326" builtinId="9" hidden="1"/>
    <cellStyle name="Lien hypertexte visité" xfId="6328" builtinId="9" hidden="1"/>
    <cellStyle name="Lien hypertexte visité" xfId="6330" builtinId="9" hidden="1"/>
    <cellStyle name="Lien hypertexte visité" xfId="6332" builtinId="9" hidden="1"/>
    <cellStyle name="Lien hypertexte visité" xfId="6334" builtinId="9" hidden="1"/>
    <cellStyle name="Lien hypertexte visité" xfId="6336" builtinId="9" hidden="1"/>
    <cellStyle name="Lien hypertexte visité" xfId="6338" builtinId="9" hidden="1"/>
    <cellStyle name="Lien hypertexte visité" xfId="6340" builtinId="9" hidden="1"/>
    <cellStyle name="Lien hypertexte visité" xfId="6342" builtinId="9" hidden="1"/>
    <cellStyle name="Lien hypertexte visité" xfId="6344" builtinId="9" hidden="1"/>
    <cellStyle name="Lien hypertexte visité" xfId="6346" builtinId="9" hidden="1"/>
    <cellStyle name="Lien hypertexte visité" xfId="6348" builtinId="9" hidden="1"/>
    <cellStyle name="Lien hypertexte visité" xfId="6350" builtinId="9" hidden="1"/>
    <cellStyle name="Lien hypertexte visité" xfId="6352" builtinId="9" hidden="1"/>
    <cellStyle name="Lien hypertexte visité" xfId="6354" builtinId="9" hidden="1"/>
    <cellStyle name="Lien hypertexte visité" xfId="6356" builtinId="9" hidden="1"/>
    <cellStyle name="Lien hypertexte visité" xfId="6358" builtinId="9" hidden="1"/>
    <cellStyle name="Lien hypertexte visité" xfId="6360" builtinId="9" hidden="1"/>
    <cellStyle name="Lien hypertexte visité" xfId="6362" builtinId="9" hidden="1"/>
    <cellStyle name="Lien hypertexte visité" xfId="6364" builtinId="9" hidden="1"/>
    <cellStyle name="Lien hypertexte visité" xfId="6366" builtinId="9" hidden="1"/>
    <cellStyle name="Lien hypertexte visité" xfId="6368" builtinId="9" hidden="1"/>
    <cellStyle name="Lien hypertexte visité" xfId="6370" builtinId="9" hidden="1"/>
    <cellStyle name="Lien hypertexte visité" xfId="6372" builtinId="9" hidden="1"/>
    <cellStyle name="Lien hypertexte visité" xfId="6374" builtinId="9" hidden="1"/>
    <cellStyle name="Lien hypertexte visité" xfId="6376" builtinId="9" hidden="1"/>
    <cellStyle name="Lien hypertexte visité" xfId="6378" builtinId="9" hidden="1"/>
    <cellStyle name="Lien hypertexte visité" xfId="6380" builtinId="9" hidden="1"/>
    <cellStyle name="Lien hypertexte visité" xfId="6382" builtinId="9" hidden="1"/>
    <cellStyle name="Lien hypertexte visité" xfId="6384" builtinId="9" hidden="1"/>
    <cellStyle name="Lien hypertexte visité" xfId="6386" builtinId="9" hidden="1"/>
    <cellStyle name="Lien hypertexte visité" xfId="6388" builtinId="9" hidden="1"/>
    <cellStyle name="Lien hypertexte visité" xfId="6390" builtinId="9" hidden="1"/>
    <cellStyle name="Lien hypertexte visité" xfId="6392" builtinId="9" hidden="1"/>
    <cellStyle name="Lien hypertexte visité" xfId="6394" builtinId="9" hidden="1"/>
    <cellStyle name="Lien hypertexte visité" xfId="6396" builtinId="9" hidden="1"/>
    <cellStyle name="Lien hypertexte visité" xfId="6398" builtinId="9" hidden="1"/>
    <cellStyle name="Lien hypertexte visité" xfId="6400" builtinId="9" hidden="1"/>
    <cellStyle name="Lien hypertexte visité" xfId="6402" builtinId="9" hidden="1"/>
    <cellStyle name="Lien hypertexte visité" xfId="6404" builtinId="9" hidden="1"/>
    <cellStyle name="Lien hypertexte visité" xfId="6406" builtinId="9" hidden="1"/>
    <cellStyle name="Lien hypertexte visité" xfId="6408" builtinId="9" hidden="1"/>
    <cellStyle name="Lien hypertexte visité" xfId="6410" builtinId="9" hidden="1"/>
    <cellStyle name="Lien hypertexte visité" xfId="6412" builtinId="9" hidden="1"/>
    <cellStyle name="Lien hypertexte visité" xfId="6414" builtinId="9" hidden="1"/>
    <cellStyle name="Lien hypertexte visité" xfId="6416" builtinId="9" hidden="1"/>
    <cellStyle name="Lien hypertexte visité" xfId="6418" builtinId="9" hidden="1"/>
    <cellStyle name="Lien hypertexte visité" xfId="6420" builtinId="9" hidden="1"/>
    <cellStyle name="Lien hypertexte visité" xfId="6422" builtinId="9" hidden="1"/>
    <cellStyle name="Lien hypertexte visité" xfId="6424" builtinId="9" hidden="1"/>
    <cellStyle name="Lien hypertexte visité" xfId="6426" builtinId="9" hidden="1"/>
    <cellStyle name="Lien hypertexte visité" xfId="6428" builtinId="9" hidden="1"/>
    <cellStyle name="Lien hypertexte visité" xfId="6430" builtinId="9" hidden="1"/>
    <cellStyle name="Lien hypertexte visité" xfId="6432" builtinId="9" hidden="1"/>
    <cellStyle name="Lien hypertexte visité" xfId="6434" builtinId="9" hidden="1"/>
    <cellStyle name="Lien hypertexte visité" xfId="6436" builtinId="9" hidden="1"/>
    <cellStyle name="Lien hypertexte visité" xfId="6438" builtinId="9" hidden="1"/>
    <cellStyle name="Lien hypertexte visité" xfId="6440" builtinId="9" hidden="1"/>
    <cellStyle name="Lien hypertexte visité" xfId="6442" builtinId="9" hidden="1"/>
    <cellStyle name="Lien hypertexte visité" xfId="6444" builtinId="9" hidden="1"/>
    <cellStyle name="Lien hypertexte visité" xfId="6446" builtinId="9" hidden="1"/>
    <cellStyle name="Lien hypertexte visité" xfId="6448" builtinId="9" hidden="1"/>
    <cellStyle name="Lien hypertexte visité" xfId="6450" builtinId="9" hidden="1"/>
    <cellStyle name="Lien hypertexte visité" xfId="6452" builtinId="9" hidden="1"/>
    <cellStyle name="Lien hypertexte visité" xfId="6454" builtinId="9" hidden="1"/>
    <cellStyle name="Lien hypertexte visité" xfId="6456" builtinId="9" hidden="1"/>
    <cellStyle name="Lien hypertexte visité" xfId="6458" builtinId="9" hidden="1"/>
    <cellStyle name="Lien hypertexte visité" xfId="6460" builtinId="9" hidden="1"/>
    <cellStyle name="Lien hypertexte visité" xfId="6462" builtinId="9" hidden="1"/>
    <cellStyle name="Lien hypertexte visité" xfId="6464" builtinId="9" hidden="1"/>
    <cellStyle name="Lien hypertexte visité" xfId="6466" builtinId="9" hidden="1"/>
    <cellStyle name="Lien hypertexte visité" xfId="6468" builtinId="9" hidden="1"/>
    <cellStyle name="Lien hypertexte visité" xfId="6470" builtinId="9" hidden="1"/>
    <cellStyle name="Lien hypertexte visité" xfId="6472" builtinId="9" hidden="1"/>
    <cellStyle name="Lien hypertexte visité" xfId="6474" builtinId="9" hidden="1"/>
    <cellStyle name="Lien hypertexte visité" xfId="6476" builtinId="9" hidden="1"/>
    <cellStyle name="Lien hypertexte visité" xfId="6478" builtinId="9" hidden="1"/>
    <cellStyle name="Lien hypertexte visité" xfId="6480" builtinId="9" hidden="1"/>
    <cellStyle name="Lien hypertexte visité" xfId="6482" builtinId="9" hidden="1"/>
    <cellStyle name="Lien hypertexte visité" xfId="6484" builtinId="9" hidden="1"/>
    <cellStyle name="Lien hypertexte visité" xfId="6486" builtinId="9" hidden="1"/>
    <cellStyle name="Lien hypertexte visité" xfId="6488" builtinId="9" hidden="1"/>
    <cellStyle name="Lien hypertexte visité" xfId="6490" builtinId="9" hidden="1"/>
    <cellStyle name="Lien hypertexte visité" xfId="6492" builtinId="9" hidden="1"/>
    <cellStyle name="Lien hypertexte visité" xfId="6494" builtinId="9" hidden="1"/>
    <cellStyle name="Lien hypertexte visité" xfId="6496" builtinId="9" hidden="1"/>
    <cellStyle name="Lien hypertexte visité" xfId="6498" builtinId="9" hidden="1"/>
    <cellStyle name="Lien hypertexte visité" xfId="6500" builtinId="9" hidden="1"/>
    <cellStyle name="Lien hypertexte visité" xfId="6502" builtinId="9" hidden="1"/>
    <cellStyle name="Lien hypertexte visité" xfId="6504" builtinId="9" hidden="1"/>
    <cellStyle name="Lien hypertexte visité" xfId="6506" builtinId="9" hidden="1"/>
    <cellStyle name="Lien hypertexte visité" xfId="6508" builtinId="9" hidden="1"/>
    <cellStyle name="Lien hypertexte visité" xfId="6510" builtinId="9" hidden="1"/>
    <cellStyle name="Lien hypertexte visité" xfId="6512" builtinId="9" hidden="1"/>
    <cellStyle name="Lien hypertexte visité" xfId="6514" builtinId="9" hidden="1"/>
    <cellStyle name="Lien hypertexte visité" xfId="6516" builtinId="9" hidden="1"/>
    <cellStyle name="Lien hypertexte visité" xfId="6518" builtinId="9" hidden="1"/>
    <cellStyle name="Lien hypertexte visité" xfId="6520" builtinId="9" hidden="1"/>
    <cellStyle name="Lien hypertexte visité" xfId="6522" builtinId="9" hidden="1"/>
    <cellStyle name="Lien hypertexte visité" xfId="6524" builtinId="9" hidden="1"/>
    <cellStyle name="Lien hypertexte visité" xfId="6526" builtinId="9" hidden="1"/>
    <cellStyle name="Lien hypertexte visité" xfId="6528" builtinId="9" hidden="1"/>
    <cellStyle name="Lien hypertexte visité" xfId="6530" builtinId="9" hidden="1"/>
    <cellStyle name="Lien hypertexte visité" xfId="6532" builtinId="9" hidden="1"/>
    <cellStyle name="Lien hypertexte visité" xfId="6534" builtinId="9" hidden="1"/>
    <cellStyle name="Lien hypertexte visité" xfId="6536" builtinId="9" hidden="1"/>
    <cellStyle name="Lien hypertexte visité" xfId="6538" builtinId="9" hidden="1"/>
    <cellStyle name="Lien hypertexte visité" xfId="6540" builtinId="9" hidden="1"/>
    <cellStyle name="Lien hypertexte visité" xfId="6542" builtinId="9" hidden="1"/>
    <cellStyle name="Lien hypertexte visité" xfId="6544" builtinId="9" hidden="1"/>
    <cellStyle name="Lien hypertexte visité" xfId="6546" builtinId="9" hidden="1"/>
    <cellStyle name="Lien hypertexte visité" xfId="6548" builtinId="9" hidden="1"/>
    <cellStyle name="Lien hypertexte visité" xfId="6550" builtinId="9" hidden="1"/>
    <cellStyle name="Lien hypertexte visité" xfId="6552" builtinId="9" hidden="1"/>
    <cellStyle name="Lien hypertexte visité" xfId="6554" builtinId="9" hidden="1"/>
    <cellStyle name="Lien hypertexte visité" xfId="6556" builtinId="9" hidden="1"/>
    <cellStyle name="Lien hypertexte visité" xfId="6558" builtinId="9" hidden="1"/>
    <cellStyle name="Lien hypertexte visité" xfId="6560" builtinId="9" hidden="1"/>
    <cellStyle name="Lien hypertexte visité" xfId="6562" builtinId="9" hidden="1"/>
    <cellStyle name="Lien hypertexte visité" xfId="6564" builtinId="9" hidden="1"/>
    <cellStyle name="Lien hypertexte visité" xfId="6566" builtinId="9" hidden="1"/>
    <cellStyle name="Lien hypertexte visité" xfId="6568" builtinId="9" hidden="1"/>
    <cellStyle name="Lien hypertexte visité" xfId="6570" builtinId="9" hidden="1"/>
    <cellStyle name="Lien hypertexte visité" xfId="6572" builtinId="9" hidden="1"/>
    <cellStyle name="Lien hypertexte visité" xfId="6574" builtinId="9" hidden="1"/>
    <cellStyle name="Lien hypertexte visité" xfId="6576" builtinId="9" hidden="1"/>
    <cellStyle name="Lien hypertexte visité" xfId="6578" builtinId="9" hidden="1"/>
    <cellStyle name="Lien hypertexte visité" xfId="6580" builtinId="9" hidden="1"/>
    <cellStyle name="Lien hypertexte visité" xfId="6582" builtinId="9" hidden="1"/>
    <cellStyle name="Lien hypertexte visité" xfId="6584" builtinId="9" hidden="1"/>
    <cellStyle name="Lien hypertexte visité" xfId="6586" builtinId="9" hidden="1"/>
    <cellStyle name="Lien hypertexte visité" xfId="6588" builtinId="9" hidden="1"/>
    <cellStyle name="Lien hypertexte visité" xfId="6590" builtinId="9" hidden="1"/>
    <cellStyle name="Lien hypertexte visité" xfId="6592" builtinId="9" hidden="1"/>
    <cellStyle name="Lien hypertexte visité" xfId="6594" builtinId="9" hidden="1"/>
    <cellStyle name="Lien hypertexte visité" xfId="6596" builtinId="9" hidden="1"/>
    <cellStyle name="Lien hypertexte visité" xfId="6598" builtinId="9" hidden="1"/>
    <cellStyle name="Lien hypertexte visité" xfId="6600" builtinId="9" hidden="1"/>
    <cellStyle name="Lien hypertexte visité" xfId="6602" builtinId="9" hidden="1"/>
    <cellStyle name="Lien hypertexte visité" xfId="6604" builtinId="9" hidden="1"/>
    <cellStyle name="Lien hypertexte visité" xfId="6606" builtinId="9" hidden="1"/>
    <cellStyle name="Lien hypertexte visité" xfId="6608" builtinId="9" hidden="1"/>
    <cellStyle name="Lien hypertexte visité" xfId="6610" builtinId="9" hidden="1"/>
    <cellStyle name="Lien hypertexte visité" xfId="6612" builtinId="9" hidden="1"/>
    <cellStyle name="Lien hypertexte visité" xfId="6614" builtinId="9" hidden="1"/>
    <cellStyle name="Lien hypertexte visité" xfId="6616" builtinId="9" hidden="1"/>
    <cellStyle name="Lien hypertexte visité" xfId="6618" builtinId="9" hidden="1"/>
    <cellStyle name="Lien hypertexte visité" xfId="6620" builtinId="9" hidden="1"/>
    <cellStyle name="Lien hypertexte visité" xfId="6622" builtinId="9" hidden="1"/>
    <cellStyle name="Lien hypertexte visité" xfId="6624" builtinId="9" hidden="1"/>
    <cellStyle name="Lien hypertexte visité" xfId="6626" builtinId="9" hidden="1"/>
    <cellStyle name="Lien hypertexte visité" xfId="6628" builtinId="9" hidden="1"/>
    <cellStyle name="Lien hypertexte visité" xfId="6630" builtinId="9" hidden="1"/>
    <cellStyle name="Lien hypertexte visité" xfId="6632" builtinId="9" hidden="1"/>
    <cellStyle name="Lien hypertexte visité" xfId="6634" builtinId="9" hidden="1"/>
    <cellStyle name="Lien hypertexte visité" xfId="6636" builtinId="9" hidden="1"/>
    <cellStyle name="Lien hypertexte visité" xfId="6638" builtinId="9" hidden="1"/>
    <cellStyle name="Lien hypertexte visité" xfId="6640" builtinId="9" hidden="1"/>
    <cellStyle name="Lien hypertexte visité" xfId="6642" builtinId="9" hidden="1"/>
    <cellStyle name="Lien hypertexte visité" xfId="6644" builtinId="9" hidden="1"/>
    <cellStyle name="Lien hypertexte visité" xfId="6646" builtinId="9" hidden="1"/>
    <cellStyle name="Lien hypertexte visité" xfId="6648" builtinId="9" hidden="1"/>
    <cellStyle name="Lien hypertexte visité" xfId="6650" builtinId="9" hidden="1"/>
    <cellStyle name="Lien hypertexte visité" xfId="6652" builtinId="9" hidden="1"/>
    <cellStyle name="Lien hypertexte visité" xfId="6654" builtinId="9" hidden="1"/>
    <cellStyle name="Lien hypertexte visité" xfId="6656" builtinId="9" hidden="1"/>
    <cellStyle name="Lien hypertexte visité" xfId="6658" builtinId="9" hidden="1"/>
    <cellStyle name="Lien hypertexte visité" xfId="6660" builtinId="9" hidden="1"/>
    <cellStyle name="Lien hypertexte visité" xfId="6662" builtinId="9" hidden="1"/>
    <cellStyle name="Lien hypertexte visité" xfId="6664" builtinId="9" hidden="1"/>
    <cellStyle name="Lien hypertexte visité" xfId="6666" builtinId="9" hidden="1"/>
    <cellStyle name="Lien hypertexte visité" xfId="6668" builtinId="9" hidden="1"/>
    <cellStyle name="Lien hypertexte visité" xfId="6670" builtinId="9" hidden="1"/>
    <cellStyle name="Lien hypertexte visité" xfId="6672" builtinId="9" hidden="1"/>
    <cellStyle name="Lien hypertexte visité" xfId="6674" builtinId="9" hidden="1"/>
    <cellStyle name="Lien hypertexte visité" xfId="6676" builtinId="9" hidden="1"/>
    <cellStyle name="Lien hypertexte visité" xfId="6678" builtinId="9" hidden="1"/>
    <cellStyle name="Lien hypertexte visité" xfId="6680" builtinId="9" hidden="1"/>
    <cellStyle name="Lien hypertexte visité" xfId="6682" builtinId="9" hidden="1"/>
    <cellStyle name="Lien hypertexte visité" xfId="6684" builtinId="9" hidden="1"/>
    <cellStyle name="Lien hypertexte visité" xfId="6686" builtinId="9" hidden="1"/>
    <cellStyle name="Lien hypertexte visité" xfId="6688" builtinId="9" hidden="1"/>
    <cellStyle name="Lien hypertexte visité" xfId="6690" builtinId="9" hidden="1"/>
    <cellStyle name="Lien hypertexte visité" xfId="6692" builtinId="9" hidden="1"/>
    <cellStyle name="Lien hypertexte visité" xfId="6694" builtinId="9" hidden="1"/>
    <cellStyle name="Lien hypertexte visité" xfId="6696" builtinId="9" hidden="1"/>
    <cellStyle name="Lien hypertexte visité" xfId="6698" builtinId="9" hidden="1"/>
    <cellStyle name="Lien hypertexte visité" xfId="6700" builtinId="9" hidden="1"/>
    <cellStyle name="Lien hypertexte visité" xfId="6702" builtinId="9" hidden="1"/>
    <cellStyle name="Lien hypertexte visité" xfId="6704" builtinId="9" hidden="1"/>
    <cellStyle name="Lien hypertexte visité" xfId="6706" builtinId="9" hidden="1"/>
    <cellStyle name="Lien hypertexte visité" xfId="6708" builtinId="9" hidden="1"/>
    <cellStyle name="Lien hypertexte visité" xfId="6710" builtinId="9" hidden="1"/>
    <cellStyle name="Lien hypertexte visité" xfId="6712" builtinId="9" hidden="1"/>
    <cellStyle name="Lien hypertexte visité" xfId="6714" builtinId="9" hidden="1"/>
    <cellStyle name="Lien hypertexte visité" xfId="6716" builtinId="9" hidden="1"/>
    <cellStyle name="Lien hypertexte visité" xfId="6718" builtinId="9" hidden="1"/>
    <cellStyle name="Lien hypertexte visité" xfId="6720" builtinId="9" hidden="1"/>
    <cellStyle name="Lien hypertexte visité" xfId="6722" builtinId="9" hidden="1"/>
    <cellStyle name="Lien hypertexte visité" xfId="6724" builtinId="9" hidden="1"/>
    <cellStyle name="Lien hypertexte visité" xfId="6726" builtinId="9" hidden="1"/>
    <cellStyle name="Lien hypertexte visité" xfId="6728" builtinId="9" hidden="1"/>
    <cellStyle name="Lien hypertexte visité" xfId="6730" builtinId="9" hidden="1"/>
    <cellStyle name="Lien hypertexte visité" xfId="6732" builtinId="9" hidden="1"/>
    <cellStyle name="Lien hypertexte visité" xfId="6734" builtinId="9" hidden="1"/>
    <cellStyle name="Lien hypertexte visité" xfId="6736" builtinId="9" hidden="1"/>
    <cellStyle name="Lien hypertexte visité" xfId="6738" builtinId="9" hidden="1"/>
    <cellStyle name="Lien hypertexte visité" xfId="6740" builtinId="9" hidden="1"/>
    <cellStyle name="Lien hypertexte visité" xfId="6742" builtinId="9" hidden="1"/>
    <cellStyle name="Lien hypertexte visité" xfId="6744" builtinId="9" hidden="1"/>
    <cellStyle name="Lien hypertexte visité" xfId="6746" builtinId="9" hidden="1"/>
    <cellStyle name="Lien hypertexte visité" xfId="6748" builtinId="9" hidden="1"/>
    <cellStyle name="Lien hypertexte visité" xfId="6750" builtinId="9" hidden="1"/>
    <cellStyle name="Lien hypertexte visité" xfId="6752" builtinId="9" hidden="1"/>
    <cellStyle name="Lien hypertexte visité" xfId="6754" builtinId="9" hidden="1"/>
    <cellStyle name="Lien hypertexte visité" xfId="6756" builtinId="9" hidden="1"/>
    <cellStyle name="Lien hypertexte visité" xfId="6758" builtinId="9" hidden="1"/>
    <cellStyle name="Lien hypertexte visité" xfId="6760" builtinId="9" hidden="1"/>
    <cellStyle name="Lien hypertexte visité" xfId="6762" builtinId="9" hidden="1"/>
    <cellStyle name="Lien hypertexte visité" xfId="6764" builtinId="9" hidden="1"/>
    <cellStyle name="Lien hypertexte visité" xfId="6766" builtinId="9" hidden="1"/>
    <cellStyle name="Lien hypertexte visité" xfId="6768" builtinId="9" hidden="1"/>
    <cellStyle name="Lien hypertexte visité" xfId="6770" builtinId="9" hidden="1"/>
    <cellStyle name="Lien hypertexte visité" xfId="6772" builtinId="9" hidden="1"/>
    <cellStyle name="Lien hypertexte visité" xfId="6774" builtinId="9" hidden="1"/>
    <cellStyle name="Lien hypertexte visité" xfId="6776" builtinId="9" hidden="1"/>
    <cellStyle name="Lien hypertexte visité" xfId="6778" builtinId="9" hidden="1"/>
    <cellStyle name="Lien hypertexte visité" xfId="6780" builtinId="9" hidden="1"/>
    <cellStyle name="Lien hypertexte visité" xfId="6782" builtinId="9" hidden="1"/>
    <cellStyle name="Lien hypertexte visité" xfId="6784" builtinId="9" hidden="1"/>
    <cellStyle name="Lien hypertexte visité" xfId="6786" builtinId="9" hidden="1"/>
    <cellStyle name="Lien hypertexte visité" xfId="6788" builtinId="9" hidden="1"/>
    <cellStyle name="Lien hypertexte visité" xfId="6790" builtinId="9" hidden="1"/>
    <cellStyle name="Lien hypertexte visité" xfId="6792" builtinId="9" hidden="1"/>
    <cellStyle name="Lien hypertexte visité" xfId="6794" builtinId="9" hidden="1"/>
    <cellStyle name="Lien hypertexte visité" xfId="6796" builtinId="9" hidden="1"/>
    <cellStyle name="Lien hypertexte visité" xfId="6798" builtinId="9" hidden="1"/>
    <cellStyle name="Lien hypertexte visité" xfId="6800" builtinId="9" hidden="1"/>
    <cellStyle name="Lien hypertexte visité" xfId="6802" builtinId="9" hidden="1"/>
    <cellStyle name="Lien hypertexte visité" xfId="6804" builtinId="9" hidden="1"/>
    <cellStyle name="Lien hypertexte visité" xfId="6806" builtinId="9" hidden="1"/>
    <cellStyle name="Lien hypertexte visité" xfId="6808" builtinId="9" hidden="1"/>
    <cellStyle name="Lien hypertexte visité" xfId="6810" builtinId="9" hidden="1"/>
    <cellStyle name="Lien hypertexte visité" xfId="6812" builtinId="9" hidden="1"/>
    <cellStyle name="Lien hypertexte visité" xfId="6814" builtinId="9" hidden="1"/>
    <cellStyle name="Lien hypertexte visité" xfId="6816" builtinId="9" hidden="1"/>
    <cellStyle name="Lien hypertexte visité" xfId="6818" builtinId="9" hidden="1"/>
    <cellStyle name="Lien hypertexte visité" xfId="6820" builtinId="9" hidden="1"/>
    <cellStyle name="Lien hypertexte visité" xfId="6822" builtinId="9" hidden="1"/>
    <cellStyle name="Lien hypertexte visité" xfId="6824" builtinId="9" hidden="1"/>
    <cellStyle name="Lien hypertexte visité" xfId="6826" builtinId="9" hidden="1"/>
    <cellStyle name="Lien hypertexte visité" xfId="6828" builtinId="9" hidden="1"/>
    <cellStyle name="Lien hypertexte visité" xfId="6830" builtinId="9" hidden="1"/>
    <cellStyle name="Lien hypertexte visité" xfId="6832" builtinId="9" hidden="1"/>
    <cellStyle name="Lien hypertexte visité" xfId="6834" builtinId="9" hidden="1"/>
    <cellStyle name="Lien hypertexte visité" xfId="6836" builtinId="9" hidden="1"/>
    <cellStyle name="Lien hypertexte visité" xfId="6838" builtinId="9" hidden="1"/>
    <cellStyle name="Lien hypertexte visité" xfId="6840" builtinId="9" hidden="1"/>
    <cellStyle name="Lien hypertexte visité" xfId="6842" builtinId="9" hidden="1"/>
    <cellStyle name="Lien hypertexte visité" xfId="6844" builtinId="9" hidden="1"/>
    <cellStyle name="Lien hypertexte visité" xfId="6846" builtinId="9" hidden="1"/>
    <cellStyle name="Lien hypertexte visité" xfId="6848" builtinId="9" hidden="1"/>
    <cellStyle name="Lien hypertexte visité" xfId="6850" builtinId="9" hidden="1"/>
    <cellStyle name="Lien hypertexte visité" xfId="6852" builtinId="9" hidden="1"/>
    <cellStyle name="Lien hypertexte visité" xfId="6854" builtinId="9" hidden="1"/>
    <cellStyle name="Lien hypertexte visité" xfId="6856" builtinId="9" hidden="1"/>
    <cellStyle name="Lien hypertexte visité" xfId="6858" builtinId="9" hidden="1"/>
    <cellStyle name="Lien hypertexte visité" xfId="6860" builtinId="9" hidden="1"/>
    <cellStyle name="Lien hypertexte visité" xfId="6862" builtinId="9" hidden="1"/>
    <cellStyle name="Lien hypertexte visité" xfId="6864" builtinId="9" hidden="1"/>
    <cellStyle name="Lien hypertexte visité" xfId="6866" builtinId="9" hidden="1"/>
    <cellStyle name="Lien hypertexte visité" xfId="6868" builtinId="9" hidden="1"/>
    <cellStyle name="Lien hypertexte visité" xfId="6870" builtinId="9" hidden="1"/>
    <cellStyle name="Lien hypertexte visité" xfId="6872" builtinId="9" hidden="1"/>
    <cellStyle name="Lien hypertexte visité" xfId="6874" builtinId="9" hidden="1"/>
    <cellStyle name="Lien hypertexte visité" xfId="6876" builtinId="9" hidden="1"/>
    <cellStyle name="Lien hypertexte visité" xfId="6878" builtinId="9" hidden="1"/>
    <cellStyle name="Lien hypertexte visité" xfId="6880" builtinId="9" hidden="1"/>
    <cellStyle name="Lien hypertexte visité" xfId="6882" builtinId="9" hidden="1"/>
    <cellStyle name="Lien hypertexte visité" xfId="6884" builtinId="9" hidden="1"/>
    <cellStyle name="Lien hypertexte visité" xfId="6886" builtinId="9" hidden="1"/>
    <cellStyle name="Lien hypertexte visité" xfId="6888" builtinId="9" hidden="1"/>
    <cellStyle name="Lien hypertexte visité" xfId="6890" builtinId="9" hidden="1"/>
    <cellStyle name="Lien hypertexte visité" xfId="6892" builtinId="9" hidden="1"/>
    <cellStyle name="Lien hypertexte visité" xfId="6894" builtinId="9" hidden="1"/>
    <cellStyle name="Lien hypertexte visité" xfId="6896" builtinId="9" hidden="1"/>
    <cellStyle name="Lien hypertexte visité" xfId="6898" builtinId="9" hidden="1"/>
    <cellStyle name="Lien hypertexte visité" xfId="6900" builtinId="9" hidden="1"/>
    <cellStyle name="Lien hypertexte visité" xfId="6902" builtinId="9" hidden="1"/>
    <cellStyle name="Lien hypertexte visité" xfId="6904" builtinId="9" hidden="1"/>
    <cellStyle name="Lien hypertexte visité" xfId="6906" builtinId="9" hidden="1"/>
    <cellStyle name="Lien hypertexte visité" xfId="6908" builtinId="9" hidden="1"/>
    <cellStyle name="Lien hypertexte visité" xfId="6910" builtinId="9" hidden="1"/>
    <cellStyle name="Lien hypertexte visité" xfId="6912" builtinId="9" hidden="1"/>
    <cellStyle name="Lien hypertexte visité" xfId="6914" builtinId="9" hidden="1"/>
    <cellStyle name="Lien hypertexte visité" xfId="6916" builtinId="9" hidden="1"/>
    <cellStyle name="Lien hypertexte visité" xfId="6918" builtinId="9" hidden="1"/>
    <cellStyle name="Lien hypertexte visité" xfId="6920" builtinId="9" hidden="1"/>
    <cellStyle name="Lien hypertexte visité" xfId="6922" builtinId="9" hidden="1"/>
    <cellStyle name="Lien hypertexte visité" xfId="6924" builtinId="9" hidden="1"/>
    <cellStyle name="Lien hypertexte visité" xfId="6926" builtinId="9" hidden="1"/>
    <cellStyle name="Lien hypertexte visité" xfId="6928" builtinId="9" hidden="1"/>
    <cellStyle name="Lien hypertexte visité" xfId="6930" builtinId="9" hidden="1"/>
    <cellStyle name="Lien hypertexte visité" xfId="6932" builtinId="9" hidden="1"/>
    <cellStyle name="Lien hypertexte visité" xfId="6934" builtinId="9" hidden="1"/>
    <cellStyle name="Lien hypertexte visité" xfId="6936" builtinId="9" hidden="1"/>
    <cellStyle name="Lien hypertexte visité" xfId="6938" builtinId="9" hidden="1"/>
    <cellStyle name="Lien hypertexte visité" xfId="6940" builtinId="9" hidden="1"/>
    <cellStyle name="Lien hypertexte visité" xfId="6942" builtinId="9" hidden="1"/>
    <cellStyle name="Lien hypertexte visité" xfId="6944" builtinId="9" hidden="1"/>
    <cellStyle name="Lien hypertexte visité" xfId="6946" builtinId="9" hidden="1"/>
    <cellStyle name="Lien hypertexte visité" xfId="6948" builtinId="9" hidden="1"/>
    <cellStyle name="Lien hypertexte visité" xfId="6950" builtinId="9" hidden="1"/>
    <cellStyle name="Lien hypertexte visité" xfId="6952" builtinId="9" hidden="1"/>
    <cellStyle name="Lien hypertexte visité" xfId="6954" builtinId="9" hidden="1"/>
    <cellStyle name="Lien hypertexte visité" xfId="6956" builtinId="9" hidden="1"/>
    <cellStyle name="Lien hypertexte visité" xfId="6958" builtinId="9" hidden="1"/>
    <cellStyle name="Lien hypertexte visité" xfId="6960" builtinId="9" hidden="1"/>
    <cellStyle name="Lien hypertexte visité" xfId="6962" builtinId="9" hidden="1"/>
    <cellStyle name="Lien hypertexte visité" xfId="6964" builtinId="9" hidden="1"/>
    <cellStyle name="Lien hypertexte visité" xfId="6966" builtinId="9" hidden="1"/>
    <cellStyle name="Lien hypertexte visité" xfId="6968" builtinId="9" hidden="1"/>
    <cellStyle name="Lien hypertexte visité" xfId="6970" builtinId="9" hidden="1"/>
    <cellStyle name="Lien hypertexte visité" xfId="6972" builtinId="9" hidden="1"/>
    <cellStyle name="Lien hypertexte visité" xfId="6974" builtinId="9" hidden="1"/>
    <cellStyle name="Lien hypertexte visité" xfId="6976" builtinId="9" hidden="1"/>
    <cellStyle name="Lien hypertexte visité" xfId="6978" builtinId="9" hidden="1"/>
    <cellStyle name="Lien hypertexte visité" xfId="6980" builtinId="9" hidden="1"/>
    <cellStyle name="Lien hypertexte visité" xfId="6982" builtinId="9" hidden="1"/>
    <cellStyle name="Lien hypertexte visité" xfId="6984" builtinId="9" hidden="1"/>
    <cellStyle name="Lien hypertexte visité" xfId="6986" builtinId="9" hidden="1"/>
    <cellStyle name="Lien hypertexte visité" xfId="6988" builtinId="9" hidden="1"/>
    <cellStyle name="Lien hypertexte visité" xfId="6990" builtinId="9" hidden="1"/>
    <cellStyle name="Lien hypertexte visité" xfId="6992" builtinId="9" hidden="1"/>
    <cellStyle name="Lien hypertexte visité" xfId="6994" builtinId="9" hidden="1"/>
    <cellStyle name="Lien hypertexte visité" xfId="6996" builtinId="9" hidden="1"/>
    <cellStyle name="Lien hypertexte visité" xfId="6998" builtinId="9" hidden="1"/>
    <cellStyle name="Lien hypertexte visité" xfId="7000" builtinId="9" hidden="1"/>
    <cellStyle name="Lien hypertexte visité" xfId="7002" builtinId="9" hidden="1"/>
    <cellStyle name="Lien hypertexte visité" xfId="7004" builtinId="9" hidden="1"/>
    <cellStyle name="Lien hypertexte visité" xfId="7006" builtinId="9" hidden="1"/>
    <cellStyle name="Lien hypertexte visité" xfId="7008" builtinId="9" hidden="1"/>
    <cellStyle name="Lien hypertexte visité" xfId="7010" builtinId="9" hidden="1"/>
    <cellStyle name="Lien hypertexte visité" xfId="7012" builtinId="9" hidden="1"/>
    <cellStyle name="Lien hypertexte visité" xfId="7014" builtinId="9" hidden="1"/>
    <cellStyle name="Lien hypertexte visité" xfId="7016" builtinId="9" hidden="1"/>
    <cellStyle name="Lien hypertexte visité" xfId="7018" builtinId="9" hidden="1"/>
    <cellStyle name="Lien hypertexte visité" xfId="7020" builtinId="9" hidden="1"/>
    <cellStyle name="Lien hypertexte visité" xfId="7022" builtinId="9" hidden="1"/>
    <cellStyle name="Lien hypertexte visité" xfId="7024" builtinId="9" hidden="1"/>
    <cellStyle name="Lien hypertexte visité" xfId="7026" builtinId="9" hidden="1"/>
    <cellStyle name="Lien hypertexte visité" xfId="7028" builtinId="9" hidden="1"/>
    <cellStyle name="Lien hypertexte visité" xfId="7030" builtinId="9" hidden="1"/>
    <cellStyle name="Lien hypertexte visité" xfId="7032" builtinId="9" hidden="1"/>
    <cellStyle name="Lien hypertexte visité" xfId="7034" builtinId="9" hidden="1"/>
    <cellStyle name="Lien hypertexte visité" xfId="7036" builtinId="9" hidden="1"/>
    <cellStyle name="Lien hypertexte visité" xfId="7038" builtinId="9" hidden="1"/>
    <cellStyle name="Lien hypertexte visité" xfId="7040" builtinId="9" hidden="1"/>
    <cellStyle name="Lien hypertexte visité" xfId="7042" builtinId="9" hidden="1"/>
    <cellStyle name="Lien hypertexte visité" xfId="7044" builtinId="9" hidden="1"/>
    <cellStyle name="Lien hypertexte visité" xfId="7046" builtinId="9" hidden="1"/>
    <cellStyle name="Lien hypertexte visité" xfId="7048" builtinId="9" hidden="1"/>
    <cellStyle name="Lien hypertexte visité" xfId="7050" builtinId="9" hidden="1"/>
    <cellStyle name="Lien hypertexte visité" xfId="7052" builtinId="9" hidden="1"/>
    <cellStyle name="Lien hypertexte visité" xfId="7054" builtinId="9" hidden="1"/>
    <cellStyle name="Lien hypertexte visité" xfId="7056" builtinId="9" hidden="1"/>
    <cellStyle name="Lien hypertexte visité" xfId="7058" builtinId="9" hidden="1"/>
    <cellStyle name="Lien hypertexte visité" xfId="7060" builtinId="9" hidden="1"/>
    <cellStyle name="Lien hypertexte visité" xfId="7062" builtinId="9" hidden="1"/>
    <cellStyle name="Lien hypertexte visité" xfId="7064" builtinId="9" hidden="1"/>
    <cellStyle name="Lien hypertexte visité" xfId="7066" builtinId="9" hidden="1"/>
    <cellStyle name="Lien hypertexte visité" xfId="7068" builtinId="9" hidden="1"/>
    <cellStyle name="Lien hypertexte visité" xfId="7070" builtinId="9" hidden="1"/>
    <cellStyle name="Lien hypertexte visité" xfId="7072" builtinId="9" hidden="1"/>
    <cellStyle name="Lien hypertexte visité" xfId="7074" builtinId="9" hidden="1"/>
    <cellStyle name="Lien hypertexte visité" xfId="7076" builtinId="9" hidden="1"/>
    <cellStyle name="Lien hypertexte visité" xfId="7078" builtinId="9" hidden="1"/>
    <cellStyle name="Lien hypertexte visité" xfId="7080" builtinId="9" hidden="1"/>
    <cellStyle name="Lien hypertexte visité" xfId="7082" builtinId="9" hidden="1"/>
    <cellStyle name="Lien hypertexte visité" xfId="7084" builtinId="9" hidden="1"/>
    <cellStyle name="Lien hypertexte visité" xfId="7086" builtinId="9" hidden="1"/>
    <cellStyle name="Lien hypertexte visité" xfId="7088" builtinId="9" hidden="1"/>
    <cellStyle name="Lien hypertexte visité" xfId="7090" builtinId="9" hidden="1"/>
    <cellStyle name="Lien hypertexte visité" xfId="7092" builtinId="9" hidden="1"/>
    <cellStyle name="Lien hypertexte visité" xfId="7094" builtinId="9" hidden="1"/>
    <cellStyle name="Lien hypertexte visité" xfId="7096" builtinId="9" hidden="1"/>
    <cellStyle name="Lien hypertexte visité" xfId="7098" builtinId="9" hidden="1"/>
    <cellStyle name="Lien hypertexte visité" xfId="7100" builtinId="9" hidden="1"/>
    <cellStyle name="Lien hypertexte visité" xfId="7102" builtinId="9" hidden="1"/>
    <cellStyle name="Lien hypertexte visité" xfId="7104" builtinId="9" hidden="1"/>
    <cellStyle name="Lien hypertexte visité" xfId="7106" builtinId="9" hidden="1"/>
    <cellStyle name="Lien hypertexte visité" xfId="7108" builtinId="9" hidden="1"/>
    <cellStyle name="Lien hypertexte visité" xfId="7110" builtinId="9" hidden="1"/>
    <cellStyle name="Lien hypertexte visité" xfId="7112" builtinId="9" hidden="1"/>
    <cellStyle name="Lien hypertexte visité" xfId="7114" builtinId="9" hidden="1"/>
    <cellStyle name="Lien hypertexte visité" xfId="7116" builtinId="9" hidden="1"/>
    <cellStyle name="Lien hypertexte visité" xfId="7118" builtinId="9" hidden="1"/>
    <cellStyle name="Lien hypertexte visité" xfId="7120" builtinId="9" hidden="1"/>
    <cellStyle name="Lien hypertexte visité" xfId="7122" builtinId="9" hidden="1"/>
    <cellStyle name="Lien hypertexte visité" xfId="7124" builtinId="9" hidden="1"/>
    <cellStyle name="Lien hypertexte visité" xfId="7126" builtinId="9" hidden="1"/>
    <cellStyle name="Lien hypertexte visité" xfId="7128" builtinId="9" hidden="1"/>
    <cellStyle name="Lien hypertexte visité" xfId="7130" builtinId="9" hidden="1"/>
    <cellStyle name="Lien hypertexte visité" xfId="7132" builtinId="9" hidden="1"/>
    <cellStyle name="Lien hypertexte visité" xfId="7134" builtinId="9" hidden="1"/>
    <cellStyle name="Lien hypertexte visité" xfId="7136" builtinId="9" hidden="1"/>
    <cellStyle name="Lien hypertexte visité" xfId="7138" builtinId="9" hidden="1"/>
    <cellStyle name="Lien hypertexte visité" xfId="7140" builtinId="9" hidden="1"/>
    <cellStyle name="Lien hypertexte visité" xfId="7142" builtinId="9" hidden="1"/>
    <cellStyle name="Lien hypertexte visité" xfId="7144" builtinId="9" hidden="1"/>
    <cellStyle name="Lien hypertexte visité" xfId="7146" builtinId="9" hidden="1"/>
    <cellStyle name="Lien hypertexte visité" xfId="7148" builtinId="9" hidden="1"/>
    <cellStyle name="Lien hypertexte visité" xfId="7150" builtinId="9" hidden="1"/>
    <cellStyle name="Lien hypertexte visité" xfId="7152" builtinId="9" hidden="1"/>
    <cellStyle name="Lien hypertexte visité" xfId="7154" builtinId="9" hidden="1"/>
    <cellStyle name="Lien hypertexte visité" xfId="7156" builtinId="9" hidden="1"/>
    <cellStyle name="Lien hypertexte visité" xfId="7158" builtinId="9" hidden="1"/>
    <cellStyle name="Lien hypertexte visité" xfId="7160" builtinId="9" hidden="1"/>
    <cellStyle name="Lien hypertexte visité" xfId="7162" builtinId="9" hidden="1"/>
    <cellStyle name="Lien hypertexte visité" xfId="7164" builtinId="9" hidden="1"/>
    <cellStyle name="Lien hypertexte visité" xfId="7166" builtinId="9" hidden="1"/>
    <cellStyle name="Lien hypertexte visité" xfId="7168" builtinId="9" hidden="1"/>
    <cellStyle name="Lien hypertexte visité" xfId="7170" builtinId="9" hidden="1"/>
    <cellStyle name="Lien hypertexte visité" xfId="7172" builtinId="9" hidden="1"/>
    <cellStyle name="Lien hypertexte visité" xfId="7174" builtinId="9" hidden="1"/>
    <cellStyle name="Lien hypertexte visité" xfId="7176" builtinId="9" hidden="1"/>
    <cellStyle name="Lien hypertexte visité" xfId="7178" builtinId="9" hidden="1"/>
    <cellStyle name="Lien hypertexte visité" xfId="7180" builtinId="9" hidden="1"/>
    <cellStyle name="Lien hypertexte visité" xfId="7182" builtinId="9" hidden="1"/>
    <cellStyle name="Lien hypertexte visité" xfId="7184" builtinId="9" hidden="1"/>
    <cellStyle name="Lien hypertexte visité" xfId="7186" builtinId="9" hidden="1"/>
    <cellStyle name="Lien hypertexte visité" xfId="7188" builtinId="9" hidden="1"/>
    <cellStyle name="Lien hypertexte visité" xfId="7190" builtinId="9" hidden="1"/>
    <cellStyle name="Lien hypertexte visité" xfId="7192" builtinId="9" hidden="1"/>
    <cellStyle name="Lien hypertexte visité" xfId="7194" builtinId="9" hidden="1"/>
    <cellStyle name="Lien hypertexte visité" xfId="7196" builtinId="9" hidden="1"/>
    <cellStyle name="Lien hypertexte visité" xfId="7198" builtinId="9" hidden="1"/>
    <cellStyle name="Lien hypertexte visité" xfId="7200" builtinId="9" hidden="1"/>
    <cellStyle name="Lien hypertexte visité" xfId="7202" builtinId="9" hidden="1"/>
    <cellStyle name="Lien hypertexte visité" xfId="7204" builtinId="9" hidden="1"/>
    <cellStyle name="Lien hypertexte visité" xfId="7206" builtinId="9" hidden="1"/>
    <cellStyle name="Lien hypertexte visité" xfId="7208" builtinId="9" hidden="1"/>
    <cellStyle name="Lien hypertexte visité" xfId="7210" builtinId="9" hidden="1"/>
    <cellStyle name="Lien hypertexte visité" xfId="7212" builtinId="9" hidden="1"/>
    <cellStyle name="Lien hypertexte visité" xfId="7214" builtinId="9" hidden="1"/>
    <cellStyle name="Lien hypertexte visité" xfId="7216" builtinId="9" hidden="1"/>
    <cellStyle name="Lien hypertexte visité" xfId="7218" builtinId="9" hidden="1"/>
    <cellStyle name="Lien hypertexte visité" xfId="7220" builtinId="9" hidden="1"/>
    <cellStyle name="Lien hypertexte visité" xfId="7222" builtinId="9" hidden="1"/>
    <cellStyle name="Lien hypertexte visité" xfId="7224" builtinId="9" hidden="1"/>
    <cellStyle name="Lien hypertexte visité" xfId="7226" builtinId="9" hidden="1"/>
    <cellStyle name="Lien hypertexte visité" xfId="7228" builtinId="9" hidden="1"/>
    <cellStyle name="Lien hypertexte visité" xfId="7230" builtinId="9" hidden="1"/>
    <cellStyle name="Lien hypertexte visité" xfId="7232" builtinId="9" hidden="1"/>
    <cellStyle name="Lien hypertexte visité" xfId="7234" builtinId="9" hidden="1"/>
    <cellStyle name="Lien hypertexte visité" xfId="7236" builtinId="9" hidden="1"/>
    <cellStyle name="Lien hypertexte visité" xfId="7238" builtinId="9" hidden="1"/>
    <cellStyle name="Lien hypertexte visité" xfId="7240" builtinId="9" hidden="1"/>
    <cellStyle name="Lien hypertexte visité" xfId="7242" builtinId="9" hidden="1"/>
    <cellStyle name="Lien hypertexte visité" xfId="7244" builtinId="9" hidden="1"/>
    <cellStyle name="Lien hypertexte visité" xfId="7246" builtinId="9" hidden="1"/>
    <cellStyle name="Lien hypertexte visité" xfId="7248" builtinId="9" hidden="1"/>
    <cellStyle name="Lien hypertexte visité" xfId="7250" builtinId="9" hidden="1"/>
    <cellStyle name="Lien hypertexte visité" xfId="7252" builtinId="9" hidden="1"/>
    <cellStyle name="Lien hypertexte visité" xfId="7254" builtinId="9" hidden="1"/>
    <cellStyle name="Lien hypertexte visité" xfId="7256" builtinId="9" hidden="1"/>
    <cellStyle name="Lien hypertexte visité" xfId="7258" builtinId="9" hidden="1"/>
    <cellStyle name="Lien hypertexte visité" xfId="7260" builtinId="9" hidden="1"/>
    <cellStyle name="Lien hypertexte visité" xfId="7262" builtinId="9" hidden="1"/>
    <cellStyle name="Lien hypertexte visité" xfId="7264" builtinId="9" hidden="1"/>
    <cellStyle name="Lien hypertexte visité" xfId="7266" builtinId="9" hidden="1"/>
    <cellStyle name="Lien hypertexte visité" xfId="7268" builtinId="9" hidden="1"/>
    <cellStyle name="Lien hypertexte visité" xfId="7270" builtinId="9" hidden="1"/>
    <cellStyle name="Lien hypertexte visité" xfId="7272" builtinId="9" hidden="1"/>
    <cellStyle name="Lien hypertexte visité" xfId="7274" builtinId="9" hidden="1"/>
    <cellStyle name="Lien hypertexte visité" xfId="7276" builtinId="9" hidden="1"/>
    <cellStyle name="Lien hypertexte visité" xfId="7278" builtinId="9" hidden="1"/>
    <cellStyle name="Lien hypertexte visité" xfId="7280" builtinId="9" hidden="1"/>
    <cellStyle name="Lien hypertexte visité" xfId="7282" builtinId="9" hidden="1"/>
    <cellStyle name="Lien hypertexte visité" xfId="7284" builtinId="9" hidden="1"/>
    <cellStyle name="Lien hypertexte visité" xfId="7286" builtinId="9" hidden="1"/>
    <cellStyle name="Lien hypertexte visité" xfId="7288" builtinId="9" hidden="1"/>
    <cellStyle name="Lien hypertexte visité" xfId="7290" builtinId="9" hidden="1"/>
    <cellStyle name="Lien hypertexte visité" xfId="7292" builtinId="9" hidden="1"/>
    <cellStyle name="Lien hypertexte visité" xfId="7294" builtinId="9" hidden="1"/>
    <cellStyle name="Lien hypertexte visité" xfId="7296" builtinId="9" hidden="1"/>
    <cellStyle name="Lien hypertexte visité" xfId="7298" builtinId="9" hidden="1"/>
    <cellStyle name="Lien hypertexte visité" xfId="7300" builtinId="9" hidden="1"/>
    <cellStyle name="Lien hypertexte visité" xfId="7302" builtinId="9" hidden="1"/>
    <cellStyle name="Lien hypertexte visité" xfId="7304" builtinId="9" hidden="1"/>
    <cellStyle name="Lien hypertexte visité" xfId="7306" builtinId="9" hidden="1"/>
    <cellStyle name="Lien hypertexte visité" xfId="7308" builtinId="9" hidden="1"/>
    <cellStyle name="Lien hypertexte visité" xfId="7310" builtinId="9" hidden="1"/>
    <cellStyle name="Lien hypertexte visité" xfId="7312" builtinId="9" hidden="1"/>
    <cellStyle name="Lien hypertexte visité" xfId="7314" builtinId="9" hidden="1"/>
    <cellStyle name="Lien hypertexte visité" xfId="7316" builtinId="9" hidden="1"/>
    <cellStyle name="Lien hypertexte visité" xfId="7318" builtinId="9" hidden="1"/>
    <cellStyle name="Lien hypertexte visité" xfId="7320" builtinId="9" hidden="1"/>
    <cellStyle name="Lien hypertexte visité" xfId="7322" builtinId="9" hidden="1"/>
    <cellStyle name="Lien hypertexte visité" xfId="7324" builtinId="9" hidden="1"/>
    <cellStyle name="Lien hypertexte visité" xfId="7326" builtinId="9" hidden="1"/>
    <cellStyle name="Lien hypertexte visité" xfId="7328" builtinId="9" hidden="1"/>
    <cellStyle name="Lien hypertexte visité" xfId="7330" builtinId="9" hidden="1"/>
    <cellStyle name="Lien hypertexte visité" xfId="7332" builtinId="9" hidden="1"/>
    <cellStyle name="Lien hypertexte visité" xfId="7334" builtinId="9" hidden="1"/>
    <cellStyle name="Lien hypertexte visité" xfId="7336" builtinId="9" hidden="1"/>
    <cellStyle name="Lien hypertexte visité" xfId="7338" builtinId="9" hidden="1"/>
    <cellStyle name="Lien hypertexte visité" xfId="7340" builtinId="9" hidden="1"/>
    <cellStyle name="Lien hypertexte visité" xfId="7342" builtinId="9" hidden="1"/>
    <cellStyle name="Lien hypertexte visité" xfId="7344" builtinId="9" hidden="1"/>
    <cellStyle name="Lien hypertexte visité" xfId="7346" builtinId="9" hidden="1"/>
    <cellStyle name="Lien hypertexte visité" xfId="7348" builtinId="9" hidden="1"/>
    <cellStyle name="Lien hypertexte visité" xfId="7350" builtinId="9" hidden="1"/>
    <cellStyle name="Lien hypertexte visité" xfId="7352" builtinId="9" hidden="1"/>
    <cellStyle name="Lien hypertexte visité" xfId="7354" builtinId="9" hidden="1"/>
    <cellStyle name="Lien hypertexte visité" xfId="7356" builtinId="9" hidden="1"/>
    <cellStyle name="Lien hypertexte visité" xfId="7358" builtinId="9" hidden="1"/>
    <cellStyle name="Lien hypertexte visité" xfId="7360" builtinId="9" hidden="1"/>
    <cellStyle name="Lien hypertexte visité" xfId="7362" builtinId="9" hidden="1"/>
    <cellStyle name="Lien hypertexte visité" xfId="7364" builtinId="9" hidden="1"/>
    <cellStyle name="Lien hypertexte visité" xfId="7366" builtinId="9" hidden="1"/>
    <cellStyle name="Lien hypertexte visité" xfId="7368" builtinId="9" hidden="1"/>
    <cellStyle name="Lien hypertexte visité" xfId="7370" builtinId="9" hidden="1"/>
    <cellStyle name="Lien hypertexte visité" xfId="7372" builtinId="9" hidden="1"/>
    <cellStyle name="Lien hypertexte visité" xfId="7374" builtinId="9" hidden="1"/>
    <cellStyle name="Lien hypertexte visité" xfId="7376" builtinId="9" hidden="1"/>
    <cellStyle name="Lien hypertexte visité" xfId="7378" builtinId="9" hidden="1"/>
    <cellStyle name="Lien hypertexte visité" xfId="7380" builtinId="9" hidden="1"/>
    <cellStyle name="Lien hypertexte visité" xfId="7382" builtinId="9" hidden="1"/>
    <cellStyle name="Lien hypertexte visité" xfId="7384" builtinId="9" hidden="1"/>
    <cellStyle name="Lien hypertexte visité" xfId="7386" builtinId="9" hidden="1"/>
    <cellStyle name="Lien hypertexte visité" xfId="7388" builtinId="9" hidden="1"/>
    <cellStyle name="Lien hypertexte visité" xfId="7390" builtinId="9" hidden="1"/>
    <cellStyle name="Lien hypertexte visité" xfId="7392" builtinId="9" hidden="1"/>
    <cellStyle name="Lien hypertexte visité" xfId="7394" builtinId="9" hidden="1"/>
    <cellStyle name="Lien hypertexte visité" xfId="7396" builtinId="9" hidden="1"/>
    <cellStyle name="Lien hypertexte visité" xfId="7398" builtinId="9" hidden="1"/>
    <cellStyle name="Lien hypertexte visité" xfId="7400" builtinId="9" hidden="1"/>
    <cellStyle name="Lien hypertexte visité" xfId="7402" builtinId="9" hidden="1"/>
    <cellStyle name="Lien hypertexte visité" xfId="7404" builtinId="9" hidden="1"/>
    <cellStyle name="Lien hypertexte visité" xfId="7406" builtinId="9" hidden="1"/>
    <cellStyle name="Lien hypertexte visité" xfId="7408" builtinId="9" hidden="1"/>
    <cellStyle name="Lien hypertexte visité" xfId="7410" builtinId="9" hidden="1"/>
    <cellStyle name="Lien hypertexte visité" xfId="7412" builtinId="9" hidden="1"/>
    <cellStyle name="Lien hypertexte visité" xfId="7414" builtinId="9" hidden="1"/>
    <cellStyle name="Lien hypertexte visité" xfId="7416" builtinId="9" hidden="1"/>
    <cellStyle name="Lien hypertexte visité" xfId="7418" builtinId="9" hidden="1"/>
    <cellStyle name="Lien hypertexte visité" xfId="7420" builtinId="9" hidden="1"/>
    <cellStyle name="Lien hypertexte visité" xfId="7422" builtinId="9" hidden="1"/>
    <cellStyle name="Lien hypertexte visité" xfId="7424" builtinId="9" hidden="1"/>
    <cellStyle name="Lien hypertexte visité" xfId="7426" builtinId="9" hidden="1"/>
    <cellStyle name="Lien hypertexte visité" xfId="7428" builtinId="9" hidden="1"/>
    <cellStyle name="Lien hypertexte visité" xfId="7430" builtinId="9" hidden="1"/>
    <cellStyle name="Lien hypertexte visité" xfId="7432" builtinId="9" hidden="1"/>
    <cellStyle name="Lien hypertexte visité" xfId="7434" builtinId="9" hidden="1"/>
    <cellStyle name="Lien hypertexte visité" xfId="7436" builtinId="9" hidden="1"/>
    <cellStyle name="Lien hypertexte visité" xfId="7438" builtinId="9" hidden="1"/>
    <cellStyle name="Lien hypertexte visité" xfId="7440" builtinId="9" hidden="1"/>
    <cellStyle name="Lien hypertexte visité" xfId="7442" builtinId="9" hidden="1"/>
    <cellStyle name="Lien hypertexte visité" xfId="7444" builtinId="9" hidden="1"/>
    <cellStyle name="Lien hypertexte visité" xfId="7446" builtinId="9" hidden="1"/>
    <cellStyle name="Lien hypertexte visité" xfId="7448" builtinId="9" hidden="1"/>
    <cellStyle name="Lien hypertexte visité" xfId="7450" builtinId="9" hidden="1"/>
    <cellStyle name="Lien hypertexte visité" xfId="7452" builtinId="9" hidden="1"/>
    <cellStyle name="Lien hypertexte visité" xfId="7454" builtinId="9" hidden="1"/>
    <cellStyle name="Lien hypertexte visité" xfId="7456" builtinId="9" hidden="1"/>
    <cellStyle name="Lien hypertexte visité" xfId="7458" builtinId="9" hidden="1"/>
    <cellStyle name="Lien hypertexte visité" xfId="7460" builtinId="9" hidden="1"/>
    <cellStyle name="Lien hypertexte visité" xfId="7462" builtinId="9" hidden="1"/>
    <cellStyle name="Lien hypertexte visité" xfId="7464" builtinId="9" hidden="1"/>
    <cellStyle name="Lien hypertexte visité" xfId="7466" builtinId="9" hidden="1"/>
    <cellStyle name="Lien hypertexte visité" xfId="7468" builtinId="9" hidden="1"/>
    <cellStyle name="Lien hypertexte visité" xfId="7470" builtinId="9" hidden="1"/>
    <cellStyle name="Lien hypertexte visité" xfId="7472" builtinId="9" hidden="1"/>
    <cellStyle name="Lien hypertexte visité" xfId="7474" builtinId="9" hidden="1"/>
    <cellStyle name="Lien hypertexte visité" xfId="7476" builtinId="9" hidden="1"/>
    <cellStyle name="Lien hypertexte visité" xfId="7478" builtinId="9" hidden="1"/>
    <cellStyle name="Lien hypertexte visité" xfId="7480" builtinId="9" hidden="1"/>
    <cellStyle name="Lien hypertexte visité" xfId="7482" builtinId="9" hidden="1"/>
    <cellStyle name="Lien hypertexte visité" xfId="7484" builtinId="9" hidden="1"/>
    <cellStyle name="Lien hypertexte visité" xfId="7486" builtinId="9" hidden="1"/>
    <cellStyle name="Lien hypertexte visité" xfId="7488" builtinId="9" hidden="1"/>
    <cellStyle name="Lien hypertexte visité" xfId="7490" builtinId="9" hidden="1"/>
    <cellStyle name="Lien hypertexte visité" xfId="7492" builtinId="9" hidden="1"/>
    <cellStyle name="Lien hypertexte visité" xfId="7494" builtinId="9" hidden="1"/>
    <cellStyle name="Lien hypertexte visité" xfId="7496" builtinId="9" hidden="1"/>
    <cellStyle name="Lien hypertexte visité" xfId="7498" builtinId="9" hidden="1"/>
    <cellStyle name="Lien hypertexte visité" xfId="7500" builtinId="9" hidden="1"/>
    <cellStyle name="Lien hypertexte visité" xfId="7502" builtinId="9" hidden="1"/>
    <cellStyle name="Lien hypertexte visité" xfId="7504" builtinId="9" hidden="1"/>
    <cellStyle name="Lien hypertexte visité" xfId="7506" builtinId="9" hidden="1"/>
    <cellStyle name="Lien hypertexte visité" xfId="7508" builtinId="9" hidden="1"/>
    <cellStyle name="Lien hypertexte visité" xfId="7510" builtinId="9" hidden="1"/>
    <cellStyle name="Lien hypertexte visité" xfId="7512" builtinId="9" hidden="1"/>
    <cellStyle name="Lien hypertexte visité" xfId="7514" builtinId="9" hidden="1"/>
    <cellStyle name="Lien hypertexte visité" xfId="7516" builtinId="9" hidden="1"/>
    <cellStyle name="Lien hypertexte visité" xfId="7518" builtinId="9" hidden="1"/>
    <cellStyle name="Lien hypertexte visité" xfId="7520" builtinId="9" hidden="1"/>
    <cellStyle name="Lien hypertexte visité" xfId="7522" builtinId="9" hidden="1"/>
    <cellStyle name="Lien hypertexte visité" xfId="7524" builtinId="9" hidden="1"/>
    <cellStyle name="Lien hypertexte visité" xfId="7526" builtinId="9" hidden="1"/>
    <cellStyle name="Lien hypertexte visité" xfId="7528" builtinId="9" hidden="1"/>
    <cellStyle name="Lien hypertexte visité" xfId="7530" builtinId="9" hidden="1"/>
    <cellStyle name="Lien hypertexte visité" xfId="7532" builtinId="9" hidden="1"/>
    <cellStyle name="Lien hypertexte visité" xfId="7534" builtinId="9" hidden="1"/>
    <cellStyle name="Lien hypertexte visité" xfId="7536" builtinId="9" hidden="1"/>
    <cellStyle name="Lien hypertexte visité" xfId="7538" builtinId="9" hidden="1"/>
    <cellStyle name="Lien hypertexte visité" xfId="7540" builtinId="9" hidden="1"/>
    <cellStyle name="Lien hypertexte visité" xfId="7542" builtinId="9" hidden="1"/>
    <cellStyle name="Lien hypertexte visité" xfId="7544" builtinId="9" hidden="1"/>
    <cellStyle name="Lien hypertexte visité" xfId="7546" builtinId="9" hidden="1"/>
    <cellStyle name="Lien hypertexte visité" xfId="7548" builtinId="9" hidden="1"/>
    <cellStyle name="Lien hypertexte visité" xfId="7550" builtinId="9" hidden="1"/>
    <cellStyle name="Lien hypertexte visité" xfId="7552" builtinId="9" hidden="1"/>
    <cellStyle name="Lien hypertexte visité" xfId="7554" builtinId="9" hidden="1"/>
    <cellStyle name="Lien hypertexte visité" xfId="7556" builtinId="9" hidden="1"/>
    <cellStyle name="Lien hypertexte visité" xfId="7558" builtinId="9" hidden="1"/>
    <cellStyle name="Lien hypertexte visité" xfId="7560" builtinId="9" hidden="1"/>
    <cellStyle name="Lien hypertexte visité" xfId="7562" builtinId="9" hidden="1"/>
    <cellStyle name="Lien hypertexte visité" xfId="7564" builtinId="9" hidden="1"/>
    <cellStyle name="Lien hypertexte visité" xfId="7566" builtinId="9" hidden="1"/>
    <cellStyle name="Lien hypertexte visité" xfId="7568" builtinId="9" hidden="1"/>
    <cellStyle name="Lien hypertexte visité" xfId="7570" builtinId="9" hidden="1"/>
    <cellStyle name="Lien hypertexte visité" xfId="7572" builtinId="9" hidden="1"/>
    <cellStyle name="Lien hypertexte visité" xfId="7574" builtinId="9" hidden="1"/>
    <cellStyle name="Lien hypertexte visité" xfId="7576" builtinId="9" hidden="1"/>
    <cellStyle name="Lien hypertexte visité" xfId="7578" builtinId="9" hidden="1"/>
    <cellStyle name="Lien hypertexte visité" xfId="7580" builtinId="9" hidden="1"/>
    <cellStyle name="Lien hypertexte visité" xfId="7582" builtinId="9" hidden="1"/>
    <cellStyle name="Lien hypertexte visité" xfId="7584" builtinId="9" hidden="1"/>
    <cellStyle name="Lien hypertexte visité" xfId="7586" builtinId="9" hidden="1"/>
    <cellStyle name="Lien hypertexte visité" xfId="7588" builtinId="9" hidden="1"/>
    <cellStyle name="Lien hypertexte visité" xfId="7590" builtinId="9" hidden="1"/>
    <cellStyle name="Lien hypertexte visité" xfId="7592" builtinId="9" hidden="1"/>
    <cellStyle name="Lien hypertexte visité" xfId="7594" builtinId="9" hidden="1"/>
    <cellStyle name="Lien hypertexte visité" xfId="7596" builtinId="9" hidden="1"/>
    <cellStyle name="Lien hypertexte visité" xfId="7598" builtinId="9" hidden="1"/>
    <cellStyle name="Lien hypertexte visité" xfId="7600" builtinId="9" hidden="1"/>
    <cellStyle name="Lien hypertexte visité" xfId="7602" builtinId="9" hidden="1"/>
    <cellStyle name="Lien hypertexte visité" xfId="7604" builtinId="9" hidden="1"/>
    <cellStyle name="Lien hypertexte visité" xfId="7606" builtinId="9" hidden="1"/>
    <cellStyle name="Lien hypertexte visité" xfId="7608" builtinId="9" hidden="1"/>
    <cellStyle name="Lien hypertexte visité" xfId="7610" builtinId="9" hidden="1"/>
    <cellStyle name="Lien hypertexte visité" xfId="7612" builtinId="9" hidden="1"/>
    <cellStyle name="Lien hypertexte visité" xfId="7614" builtinId="9" hidden="1"/>
    <cellStyle name="Lien hypertexte visité" xfId="7616" builtinId="9" hidden="1"/>
    <cellStyle name="Lien hypertexte visité" xfId="7618" builtinId="9" hidden="1"/>
    <cellStyle name="Lien hypertexte visité" xfId="7620" builtinId="9" hidden="1"/>
    <cellStyle name="Lien hypertexte visité" xfId="7622" builtinId="9" hidden="1"/>
    <cellStyle name="Lien hypertexte visité" xfId="7624" builtinId="9" hidden="1"/>
    <cellStyle name="Lien hypertexte visité" xfId="7626" builtinId="9" hidden="1"/>
    <cellStyle name="Lien hypertexte visité" xfId="7628" builtinId="9" hidden="1"/>
    <cellStyle name="Lien hypertexte visité" xfId="7630" builtinId="9" hidden="1"/>
    <cellStyle name="Lien hypertexte visité" xfId="7632" builtinId="9" hidden="1"/>
    <cellStyle name="Lien hypertexte visité" xfId="7634" builtinId="9" hidden="1"/>
    <cellStyle name="Lien hypertexte visité" xfId="7636" builtinId="9" hidden="1"/>
    <cellStyle name="Lien hypertexte visité" xfId="7638" builtinId="9" hidden="1"/>
    <cellStyle name="Lien hypertexte visité" xfId="7640" builtinId="9" hidden="1"/>
    <cellStyle name="Lien hypertexte visité" xfId="7642" builtinId="9" hidden="1"/>
    <cellStyle name="Lien hypertexte visité" xfId="7644" builtinId="9" hidden="1"/>
    <cellStyle name="Lien hypertexte visité" xfId="7646" builtinId="9" hidden="1"/>
    <cellStyle name="Lien hypertexte visité" xfId="7648" builtinId="9" hidden="1"/>
    <cellStyle name="Lien hypertexte visité" xfId="7650" builtinId="9" hidden="1"/>
    <cellStyle name="Lien hypertexte visité" xfId="7652" builtinId="9" hidden="1"/>
    <cellStyle name="Lien hypertexte visité" xfId="7654" builtinId="9" hidden="1"/>
    <cellStyle name="Lien hypertexte visité" xfId="7656" builtinId="9" hidden="1"/>
    <cellStyle name="Lien hypertexte visité" xfId="7658" builtinId="9" hidden="1"/>
    <cellStyle name="Lien hypertexte visité" xfId="7660" builtinId="9" hidden="1"/>
    <cellStyle name="Lien hypertexte visité" xfId="7662" builtinId="9" hidden="1"/>
    <cellStyle name="Lien hypertexte visité" xfId="7664" builtinId="9" hidden="1"/>
    <cellStyle name="Lien hypertexte visité" xfId="7666" builtinId="9" hidden="1"/>
    <cellStyle name="Lien hypertexte visité" xfId="7668" builtinId="9" hidden="1"/>
    <cellStyle name="Lien hypertexte visité" xfId="7670" builtinId="9" hidden="1"/>
    <cellStyle name="Lien hypertexte visité" xfId="7672" builtinId="9" hidden="1"/>
    <cellStyle name="Lien hypertexte visité" xfId="7674" builtinId="9" hidden="1"/>
    <cellStyle name="Lien hypertexte visité" xfId="7676" builtinId="9" hidden="1"/>
    <cellStyle name="Lien hypertexte visité" xfId="7678" builtinId="9" hidden="1"/>
    <cellStyle name="Lien hypertexte visité" xfId="7680" builtinId="9" hidden="1"/>
    <cellStyle name="Lien hypertexte visité" xfId="7682" builtinId="9" hidden="1"/>
    <cellStyle name="Lien hypertexte visité" xfId="7684" builtinId="9" hidden="1"/>
    <cellStyle name="Lien hypertexte visité" xfId="7686" builtinId="9" hidden="1"/>
    <cellStyle name="Lien hypertexte visité" xfId="7688" builtinId="9" hidden="1"/>
    <cellStyle name="Lien hypertexte visité" xfId="7690" builtinId="9" hidden="1"/>
    <cellStyle name="Lien hypertexte visité" xfId="7692" builtinId="9" hidden="1"/>
    <cellStyle name="Lien hypertexte visité" xfId="7694" builtinId="9" hidden="1"/>
    <cellStyle name="Lien hypertexte visité" xfId="7696" builtinId="9" hidden="1"/>
    <cellStyle name="Lien hypertexte visité" xfId="7698" builtinId="9" hidden="1"/>
    <cellStyle name="Lien hypertexte visité" xfId="7700" builtinId="9" hidden="1"/>
    <cellStyle name="Lien hypertexte visité" xfId="7702" builtinId="9" hidden="1"/>
    <cellStyle name="Lien hypertexte visité" xfId="7704" builtinId="9" hidden="1"/>
    <cellStyle name="Lien hypertexte visité" xfId="7706" builtinId="9" hidden="1"/>
    <cellStyle name="Lien hypertexte visité" xfId="7708" builtinId="9" hidden="1"/>
    <cellStyle name="Lien hypertexte visité" xfId="7710" builtinId="9" hidden="1"/>
    <cellStyle name="Lien hypertexte visité" xfId="7712" builtinId="9" hidden="1"/>
    <cellStyle name="Lien hypertexte visité" xfId="7714" builtinId="9" hidden="1"/>
    <cellStyle name="Lien hypertexte visité" xfId="7716" builtinId="9" hidden="1"/>
    <cellStyle name="Lien hypertexte visité" xfId="7718" builtinId="9" hidden="1"/>
    <cellStyle name="Lien hypertexte visité" xfId="7720" builtinId="9" hidden="1"/>
    <cellStyle name="Lien hypertexte visité" xfId="7722" builtinId="9" hidden="1"/>
    <cellStyle name="Lien hypertexte visité" xfId="7724" builtinId="9" hidden="1"/>
    <cellStyle name="Lien hypertexte visité" xfId="7726" builtinId="9" hidden="1"/>
    <cellStyle name="Lien hypertexte visité" xfId="7728" builtinId="9" hidden="1"/>
    <cellStyle name="Lien hypertexte visité" xfId="7730" builtinId="9" hidden="1"/>
    <cellStyle name="Lien hypertexte visité" xfId="7732" builtinId="9" hidden="1"/>
    <cellStyle name="Lien hypertexte visité" xfId="7734" builtinId="9" hidden="1"/>
    <cellStyle name="Lien hypertexte visité" xfId="7736" builtinId="9" hidden="1"/>
    <cellStyle name="Lien hypertexte visité" xfId="7738" builtinId="9" hidden="1"/>
    <cellStyle name="Lien hypertexte visité" xfId="7740" builtinId="9" hidden="1"/>
    <cellStyle name="Lien hypertexte visité" xfId="7742" builtinId="9" hidden="1"/>
    <cellStyle name="Lien hypertexte visité" xfId="7744" builtinId="9" hidden="1"/>
    <cellStyle name="Lien hypertexte visité" xfId="7746" builtinId="9" hidden="1"/>
    <cellStyle name="Lien hypertexte visité" xfId="7748" builtinId="9" hidden="1"/>
    <cellStyle name="Lien hypertexte visité" xfId="7750" builtinId="9" hidden="1"/>
    <cellStyle name="Lien hypertexte visité" xfId="7752" builtinId="9" hidden="1"/>
    <cellStyle name="Lien hypertexte visité" xfId="7754" builtinId="9" hidden="1"/>
    <cellStyle name="Lien hypertexte visité" xfId="7756" builtinId="9" hidden="1"/>
    <cellStyle name="Lien hypertexte visité" xfId="7758" builtinId="9" hidden="1"/>
    <cellStyle name="Lien hypertexte visité" xfId="7760" builtinId="9" hidden="1"/>
    <cellStyle name="Lien hypertexte visité" xfId="7762" builtinId="9" hidden="1"/>
    <cellStyle name="Lien hypertexte visité" xfId="7764" builtinId="9" hidden="1"/>
    <cellStyle name="Lien hypertexte visité" xfId="7766" builtinId="9" hidden="1"/>
    <cellStyle name="Lien hypertexte visité" xfId="7768" builtinId="9" hidden="1"/>
    <cellStyle name="Lien hypertexte visité" xfId="7770" builtinId="9" hidden="1"/>
    <cellStyle name="Lien hypertexte visité" xfId="7772" builtinId="9" hidden="1"/>
    <cellStyle name="Lien hypertexte visité" xfId="7774" builtinId="9" hidden="1"/>
    <cellStyle name="Lien hypertexte visité" xfId="7776" builtinId="9" hidden="1"/>
    <cellStyle name="Lien hypertexte visité" xfId="7778" builtinId="9" hidden="1"/>
    <cellStyle name="Lien hypertexte visité" xfId="7780" builtinId="9" hidden="1"/>
    <cellStyle name="Lien hypertexte visité" xfId="7782" builtinId="9" hidden="1"/>
    <cellStyle name="Lien hypertexte visité" xfId="7784" builtinId="9" hidden="1"/>
    <cellStyle name="Lien hypertexte visité" xfId="7786" builtinId="9" hidden="1"/>
    <cellStyle name="Lien hypertexte visité" xfId="7788" builtinId="9" hidden="1"/>
    <cellStyle name="Lien hypertexte visité" xfId="7790" builtinId="9" hidden="1"/>
    <cellStyle name="Lien hypertexte visité" xfId="7792" builtinId="9" hidden="1"/>
    <cellStyle name="Lien hypertexte visité" xfId="7794" builtinId="9" hidden="1"/>
    <cellStyle name="Lien hypertexte visité" xfId="7796" builtinId="9" hidden="1"/>
    <cellStyle name="Lien hypertexte visité" xfId="7798" builtinId="9" hidden="1"/>
    <cellStyle name="Lien hypertexte visité" xfId="7800" builtinId="9" hidden="1"/>
    <cellStyle name="Lien hypertexte visité" xfId="7802" builtinId="9" hidden="1"/>
    <cellStyle name="Lien hypertexte visité" xfId="7804" builtinId="9" hidden="1"/>
    <cellStyle name="Lien hypertexte visité" xfId="7806" builtinId="9" hidden="1"/>
    <cellStyle name="Lien hypertexte visité" xfId="7808" builtinId="9" hidden="1"/>
    <cellStyle name="Lien hypertexte visité" xfId="7810" builtinId="9" hidden="1"/>
    <cellStyle name="Lien hypertexte visité" xfId="7812" builtinId="9" hidden="1"/>
    <cellStyle name="Lien hypertexte visité" xfId="7814" builtinId="9" hidden="1"/>
    <cellStyle name="Lien hypertexte visité" xfId="7816" builtinId="9" hidden="1"/>
    <cellStyle name="Lien hypertexte visité" xfId="7818" builtinId="9" hidden="1"/>
    <cellStyle name="Lien hypertexte visité" xfId="7820" builtinId="9" hidden="1"/>
    <cellStyle name="Lien hypertexte visité" xfId="7822" builtinId="9" hidden="1"/>
    <cellStyle name="Lien hypertexte visité" xfId="7824" builtinId="9" hidden="1"/>
    <cellStyle name="Lien hypertexte visité" xfId="7826" builtinId="9" hidden="1"/>
    <cellStyle name="Lien hypertexte visité" xfId="7828" builtinId="9" hidden="1"/>
    <cellStyle name="Lien hypertexte visité" xfId="7830" builtinId="9" hidden="1"/>
    <cellStyle name="Lien hypertexte visité" xfId="7832" builtinId="9" hidden="1"/>
    <cellStyle name="Lien hypertexte visité" xfId="7834" builtinId="9" hidden="1"/>
    <cellStyle name="Lien hypertexte visité" xfId="7836" builtinId="9" hidden="1"/>
    <cellStyle name="Lien hypertexte visité" xfId="7838" builtinId="9" hidden="1"/>
    <cellStyle name="Lien hypertexte visité" xfId="7840" builtinId="9" hidden="1"/>
    <cellStyle name="Lien hypertexte visité" xfId="7842" builtinId="9" hidden="1"/>
    <cellStyle name="Lien hypertexte visité" xfId="7844" builtinId="9" hidden="1"/>
    <cellStyle name="Lien hypertexte visité" xfId="7846" builtinId="9" hidden="1"/>
    <cellStyle name="Lien hypertexte visité" xfId="7848" builtinId="9" hidden="1"/>
    <cellStyle name="Lien hypertexte visité" xfId="7850" builtinId="9" hidden="1"/>
    <cellStyle name="Lien hypertexte visité" xfId="7852" builtinId="9" hidden="1"/>
    <cellStyle name="Lien hypertexte visité" xfId="7854" builtinId="9" hidden="1"/>
    <cellStyle name="Lien hypertexte visité" xfId="7856" builtinId="9" hidden="1"/>
    <cellStyle name="Lien hypertexte visité" xfId="7858" builtinId="9" hidden="1"/>
    <cellStyle name="Lien hypertexte visité" xfId="7860" builtinId="9" hidden="1"/>
    <cellStyle name="Lien hypertexte visité" xfId="7862" builtinId="9" hidden="1"/>
    <cellStyle name="Lien hypertexte visité" xfId="7864" builtinId="9" hidden="1"/>
    <cellStyle name="Lien hypertexte visité" xfId="7866" builtinId="9" hidden="1"/>
    <cellStyle name="Lien hypertexte visité" xfId="7868" builtinId="9" hidden="1"/>
    <cellStyle name="Lien hypertexte visité" xfId="7870" builtinId="9" hidden="1"/>
    <cellStyle name="Lien hypertexte visité" xfId="7872" builtinId="9" hidden="1"/>
    <cellStyle name="Lien hypertexte visité" xfId="7874" builtinId="9" hidden="1"/>
    <cellStyle name="Lien hypertexte visité" xfId="7876" builtinId="9" hidden="1"/>
    <cellStyle name="Lien hypertexte visité" xfId="7878" builtinId="9" hidden="1"/>
    <cellStyle name="Lien hypertexte visité" xfId="7880" builtinId="9" hidden="1"/>
    <cellStyle name="Lien hypertexte visité" xfId="7882" builtinId="9" hidden="1"/>
    <cellStyle name="Lien hypertexte visité" xfId="7884" builtinId="9" hidden="1"/>
    <cellStyle name="Lien hypertexte visité" xfId="7886" builtinId="9" hidden="1"/>
    <cellStyle name="Lien hypertexte visité" xfId="7888" builtinId="9" hidden="1"/>
    <cellStyle name="Lien hypertexte visité" xfId="7890" builtinId="9" hidden="1"/>
    <cellStyle name="Lien hypertexte visité" xfId="7892" builtinId="9" hidden="1"/>
    <cellStyle name="Lien hypertexte visité" xfId="7894" builtinId="9" hidden="1"/>
    <cellStyle name="Lien hypertexte visité" xfId="7896" builtinId="9" hidden="1"/>
    <cellStyle name="Lien hypertexte visité" xfId="7898" builtinId="9" hidden="1"/>
    <cellStyle name="Lien hypertexte visité" xfId="7900" builtinId="9" hidden="1"/>
    <cellStyle name="Lien hypertexte visité" xfId="7902" builtinId="9" hidden="1"/>
    <cellStyle name="Lien hypertexte visité" xfId="7904" builtinId="9" hidden="1"/>
    <cellStyle name="Lien hypertexte visité" xfId="7906" builtinId="9" hidden="1"/>
    <cellStyle name="Lien hypertexte visité" xfId="7908" builtinId="9" hidden="1"/>
    <cellStyle name="Lien hypertexte visité" xfId="7910" builtinId="9" hidden="1"/>
    <cellStyle name="Lien hypertexte visité" xfId="7912" builtinId="9" hidden="1"/>
    <cellStyle name="Lien hypertexte visité" xfId="7914" builtinId="9" hidden="1"/>
    <cellStyle name="Lien hypertexte visité" xfId="7916" builtinId="9" hidden="1"/>
    <cellStyle name="Lien hypertexte visité" xfId="7918" builtinId="9" hidden="1"/>
    <cellStyle name="Lien hypertexte visité" xfId="7920" builtinId="9" hidden="1"/>
    <cellStyle name="Lien hypertexte visité" xfId="7922" builtinId="9" hidden="1"/>
    <cellStyle name="Lien hypertexte visité" xfId="7924" builtinId="9" hidden="1"/>
    <cellStyle name="Lien hypertexte visité" xfId="7926" builtinId="9" hidden="1"/>
    <cellStyle name="Lien hypertexte visité" xfId="7928" builtinId="9" hidden="1"/>
    <cellStyle name="Lien hypertexte visité" xfId="7930" builtinId="9" hidden="1"/>
    <cellStyle name="Lien hypertexte visité" xfId="7932" builtinId="9" hidden="1"/>
    <cellStyle name="Lien hypertexte visité" xfId="7934" builtinId="9" hidden="1"/>
    <cellStyle name="Lien hypertexte visité" xfId="7936" builtinId="9" hidden="1"/>
    <cellStyle name="Lien hypertexte visité" xfId="7938" builtinId="9" hidden="1"/>
    <cellStyle name="Lien hypertexte visité" xfId="7940" builtinId="9" hidden="1"/>
    <cellStyle name="Lien hypertexte visité" xfId="7942" builtinId="9" hidden="1"/>
    <cellStyle name="Lien hypertexte visité" xfId="7944" builtinId="9" hidden="1"/>
    <cellStyle name="Lien hypertexte visité" xfId="7946" builtinId="9" hidden="1"/>
    <cellStyle name="Lien hypertexte visité" xfId="7948" builtinId="9" hidden="1"/>
    <cellStyle name="Lien hypertexte visité" xfId="7950" builtinId="9" hidden="1"/>
    <cellStyle name="Lien hypertexte visité" xfId="7952" builtinId="9" hidden="1"/>
    <cellStyle name="Lien hypertexte visité" xfId="7954" builtinId="9" hidden="1"/>
    <cellStyle name="Lien hypertexte visité" xfId="7956" builtinId="9" hidden="1"/>
    <cellStyle name="Lien hypertexte visité" xfId="7958" builtinId="9" hidden="1"/>
    <cellStyle name="Lien hypertexte visité" xfId="7960" builtinId="9" hidden="1"/>
    <cellStyle name="Lien hypertexte visité" xfId="7962" builtinId="9" hidden="1"/>
    <cellStyle name="Lien hypertexte visité" xfId="7964" builtinId="9" hidden="1"/>
    <cellStyle name="Lien hypertexte visité" xfId="7966" builtinId="9" hidden="1"/>
    <cellStyle name="Lien hypertexte visité" xfId="7968" builtinId="9" hidden="1"/>
    <cellStyle name="Lien hypertexte visité" xfId="7970" builtinId="9" hidden="1"/>
    <cellStyle name="Lien hypertexte visité" xfId="7972" builtinId="9" hidden="1"/>
    <cellStyle name="Lien hypertexte visité" xfId="7974" builtinId="9" hidden="1"/>
    <cellStyle name="Lien hypertexte visité" xfId="7976" builtinId="9" hidden="1"/>
    <cellStyle name="Lien hypertexte visité" xfId="7978" builtinId="9" hidden="1"/>
    <cellStyle name="Lien hypertexte visité" xfId="7980" builtinId="9" hidden="1"/>
    <cellStyle name="Lien hypertexte visité" xfId="7982" builtinId="9" hidden="1"/>
    <cellStyle name="Lien hypertexte visité" xfId="7984" builtinId="9" hidden="1"/>
    <cellStyle name="Lien hypertexte visité" xfId="7986" builtinId="9" hidden="1"/>
    <cellStyle name="Lien hypertexte visité" xfId="7988" builtinId="9" hidden="1"/>
    <cellStyle name="Lien hypertexte visité" xfId="7990" builtinId="9" hidden="1"/>
    <cellStyle name="Lien hypertexte visité" xfId="7992" builtinId="9" hidden="1"/>
    <cellStyle name="Lien hypertexte visité" xfId="7994" builtinId="9" hidden="1"/>
    <cellStyle name="Lien hypertexte visité" xfId="7996" builtinId="9" hidden="1"/>
    <cellStyle name="Lien hypertexte visité" xfId="7998" builtinId="9" hidden="1"/>
    <cellStyle name="Lien hypertexte visité" xfId="8000" builtinId="9" hidden="1"/>
    <cellStyle name="Lien hypertexte visité" xfId="8002" builtinId="9" hidden="1"/>
    <cellStyle name="Lien hypertexte visité" xfId="8004" builtinId="9" hidden="1"/>
    <cellStyle name="Lien hypertexte visité" xfId="8006" builtinId="9" hidden="1"/>
    <cellStyle name="Lien hypertexte visité" xfId="8008" builtinId="9" hidden="1"/>
    <cellStyle name="Lien hypertexte visité" xfId="8010" builtinId="9" hidden="1"/>
    <cellStyle name="Lien hypertexte visité" xfId="8012" builtinId="9" hidden="1"/>
    <cellStyle name="Lien hypertexte visité" xfId="8014" builtinId="9" hidden="1"/>
    <cellStyle name="Lien hypertexte visité" xfId="8016" builtinId="9" hidden="1"/>
    <cellStyle name="Lien hypertexte visité" xfId="8018" builtinId="9" hidden="1"/>
    <cellStyle name="Lien hypertexte visité" xfId="8020" builtinId="9" hidden="1"/>
    <cellStyle name="Lien hypertexte visité" xfId="8022" builtinId="9" hidden="1"/>
    <cellStyle name="Lien hypertexte visité" xfId="8024" builtinId="9" hidden="1"/>
    <cellStyle name="Lien hypertexte visité" xfId="8026" builtinId="9" hidden="1"/>
    <cellStyle name="Lien hypertexte visité" xfId="8028" builtinId="9" hidden="1"/>
    <cellStyle name="Lien hypertexte visité" xfId="8030" builtinId="9" hidden="1"/>
    <cellStyle name="Lien hypertexte visité" xfId="8032" builtinId="9" hidden="1"/>
    <cellStyle name="Lien hypertexte visité" xfId="8034" builtinId="9" hidden="1"/>
    <cellStyle name="Lien hypertexte visité" xfId="8036" builtinId="9" hidden="1"/>
    <cellStyle name="Lien hypertexte visité" xfId="8038" builtinId="9" hidden="1"/>
    <cellStyle name="Lien hypertexte visité" xfId="8040" builtinId="9" hidden="1"/>
    <cellStyle name="Lien hypertexte visité" xfId="8042" builtinId="9" hidden="1"/>
    <cellStyle name="Lien hypertexte visité" xfId="8044" builtinId="9" hidden="1"/>
    <cellStyle name="Lien hypertexte visité" xfId="8046" builtinId="9" hidden="1"/>
    <cellStyle name="Lien hypertexte visité" xfId="8048" builtinId="9" hidden="1"/>
    <cellStyle name="Lien hypertexte visité" xfId="8050" builtinId="9" hidden="1"/>
    <cellStyle name="Lien hypertexte visité" xfId="8052" builtinId="9" hidden="1"/>
    <cellStyle name="Lien hypertexte visité" xfId="8054" builtinId="9" hidden="1"/>
    <cellStyle name="Lien hypertexte visité" xfId="8056" builtinId="9" hidden="1"/>
    <cellStyle name="Lien hypertexte visité" xfId="8058" builtinId="9" hidden="1"/>
    <cellStyle name="Lien hypertexte visité" xfId="8060" builtinId="9" hidden="1"/>
    <cellStyle name="Lien hypertexte visité" xfId="8062" builtinId="9" hidden="1"/>
    <cellStyle name="Lien hypertexte visité" xfId="8064" builtinId="9" hidden="1"/>
    <cellStyle name="Lien hypertexte visité" xfId="8066" builtinId="9" hidden="1"/>
    <cellStyle name="Lien hypertexte visité" xfId="8068" builtinId="9" hidden="1"/>
    <cellStyle name="Lien hypertexte visité" xfId="8070" builtinId="9" hidden="1"/>
    <cellStyle name="Lien hypertexte visité" xfId="8072" builtinId="9" hidden="1"/>
    <cellStyle name="Lien hypertexte visité" xfId="8074" builtinId="9" hidden="1"/>
    <cellStyle name="Lien hypertexte visité" xfId="8076" builtinId="9" hidden="1"/>
    <cellStyle name="Lien hypertexte visité" xfId="8078" builtinId="9" hidden="1"/>
    <cellStyle name="Lien hypertexte visité" xfId="8080" builtinId="9" hidden="1"/>
    <cellStyle name="Lien hypertexte visité" xfId="8082" builtinId="9" hidden="1"/>
    <cellStyle name="Lien hypertexte visité" xfId="8084" builtinId="9" hidden="1"/>
    <cellStyle name="Lien hypertexte visité" xfId="8086" builtinId="9" hidden="1"/>
    <cellStyle name="Lien hypertexte visité" xfId="8088" builtinId="9" hidden="1"/>
    <cellStyle name="Lien hypertexte visité" xfId="8090" builtinId="9" hidden="1"/>
    <cellStyle name="Lien hypertexte visité" xfId="8092" builtinId="9" hidden="1"/>
    <cellStyle name="Lien hypertexte visité" xfId="8094" builtinId="9" hidden="1"/>
    <cellStyle name="Lien hypertexte visité" xfId="8096" builtinId="9" hidden="1"/>
    <cellStyle name="Lien hypertexte visité" xfId="8098" builtinId="9" hidden="1"/>
    <cellStyle name="Lien hypertexte visité" xfId="8100" builtinId="9" hidden="1"/>
    <cellStyle name="Lien hypertexte visité" xfId="8102" builtinId="9" hidden="1"/>
    <cellStyle name="Lien hypertexte visité" xfId="8104" builtinId="9" hidden="1"/>
    <cellStyle name="Lien hypertexte visité" xfId="8106" builtinId="9" hidden="1"/>
    <cellStyle name="Lien hypertexte visité" xfId="8108" builtinId="9" hidden="1"/>
    <cellStyle name="Lien hypertexte visité" xfId="8110" builtinId="9" hidden="1"/>
    <cellStyle name="Lien hypertexte visité" xfId="8112" builtinId="9" hidden="1"/>
    <cellStyle name="Lien hypertexte visité" xfId="8114" builtinId="9" hidden="1"/>
    <cellStyle name="Lien hypertexte visité" xfId="8116" builtinId="9" hidden="1"/>
    <cellStyle name="Lien hypertexte visité" xfId="8118" builtinId="9" hidden="1"/>
    <cellStyle name="Lien hypertexte visité" xfId="8120" builtinId="9" hidden="1"/>
    <cellStyle name="Lien hypertexte visité" xfId="8122" builtinId="9" hidden="1"/>
    <cellStyle name="Lien hypertexte visité" xfId="8124" builtinId="9" hidden="1"/>
    <cellStyle name="Lien hypertexte visité" xfId="8126" builtinId="9" hidden="1"/>
    <cellStyle name="Lien hypertexte visité" xfId="8128" builtinId="9" hidden="1"/>
    <cellStyle name="Lien hypertexte visité" xfId="8130" builtinId="9" hidden="1"/>
    <cellStyle name="Lien hypertexte visité" xfId="8132" builtinId="9" hidden="1"/>
    <cellStyle name="Lien hypertexte visité" xfId="8134" builtinId="9" hidden="1"/>
    <cellStyle name="Lien hypertexte visité" xfId="8136" builtinId="9" hidden="1"/>
    <cellStyle name="Lien hypertexte visité" xfId="8138" builtinId="9" hidden="1"/>
    <cellStyle name="Lien hypertexte visité" xfId="8140" builtinId="9" hidden="1"/>
    <cellStyle name="Lien hypertexte visité" xfId="8142" builtinId="9" hidden="1"/>
    <cellStyle name="Lien hypertexte visité" xfId="8144" builtinId="9" hidden="1"/>
    <cellStyle name="Lien hypertexte visité" xfId="8146" builtinId="9" hidden="1"/>
    <cellStyle name="Lien hypertexte visité" xfId="8148" builtinId="9" hidden="1"/>
    <cellStyle name="Lien hypertexte visité" xfId="8150" builtinId="9" hidden="1"/>
    <cellStyle name="Lien hypertexte visité" xfId="8152" builtinId="9" hidden="1"/>
    <cellStyle name="Lien hypertexte visité" xfId="8154" builtinId="9" hidden="1"/>
    <cellStyle name="Lien hypertexte visité" xfId="8156" builtinId="9" hidden="1"/>
    <cellStyle name="Lien hypertexte visité" xfId="8158" builtinId="9" hidden="1"/>
    <cellStyle name="Lien hypertexte visité" xfId="8160" builtinId="9" hidden="1"/>
    <cellStyle name="Lien hypertexte visité" xfId="8162" builtinId="9" hidden="1"/>
    <cellStyle name="Lien hypertexte visité" xfId="8164" builtinId="9" hidden="1"/>
    <cellStyle name="Lien hypertexte visité" xfId="8166" builtinId="9" hidden="1"/>
    <cellStyle name="Lien hypertexte visité" xfId="8168" builtinId="9" hidden="1"/>
    <cellStyle name="Lien hypertexte visité" xfId="8170" builtinId="9" hidden="1"/>
    <cellStyle name="Lien hypertexte visité" xfId="8172" builtinId="9" hidden="1"/>
    <cellStyle name="Lien hypertexte visité" xfId="8174" builtinId="9" hidden="1"/>
    <cellStyle name="Lien hypertexte visité" xfId="8176" builtinId="9" hidden="1"/>
    <cellStyle name="Lien hypertexte visité" xfId="8178" builtinId="9" hidden="1"/>
    <cellStyle name="Lien hypertexte visité" xfId="8180" builtinId="9" hidden="1"/>
    <cellStyle name="Lien hypertexte visité" xfId="8182" builtinId="9" hidden="1"/>
    <cellStyle name="Lien hypertexte visité" xfId="8184" builtinId="9" hidden="1"/>
    <cellStyle name="Lien hypertexte visité" xfId="8186" builtinId="9" hidden="1"/>
    <cellStyle name="Lien hypertexte visité" xfId="8188" builtinId="9" hidden="1"/>
    <cellStyle name="Lien hypertexte visité" xfId="8190" builtinId="9" hidden="1"/>
    <cellStyle name="Lien hypertexte visité" xfId="8192" builtinId="9" hidden="1"/>
    <cellStyle name="Lien hypertexte visité" xfId="8194" builtinId="9" hidden="1"/>
    <cellStyle name="Lien hypertexte visité" xfId="8196" builtinId="9" hidden="1"/>
    <cellStyle name="Lien hypertexte visité" xfId="8198" builtinId="9" hidden="1"/>
    <cellStyle name="Lien hypertexte visité" xfId="8200" builtinId="9" hidden="1"/>
    <cellStyle name="Lien hypertexte visité" xfId="8202" builtinId="9" hidden="1"/>
    <cellStyle name="Lien hypertexte visité" xfId="8204" builtinId="9" hidden="1"/>
    <cellStyle name="Lien hypertexte visité" xfId="8206" builtinId="9" hidden="1"/>
    <cellStyle name="Lien hypertexte visité" xfId="8208" builtinId="9" hidden="1"/>
    <cellStyle name="Lien hypertexte visité" xfId="8210" builtinId="9" hidden="1"/>
    <cellStyle name="Lien hypertexte visité" xfId="8212" builtinId="9" hidden="1"/>
    <cellStyle name="Lien hypertexte visité" xfId="8214" builtinId="9" hidden="1"/>
    <cellStyle name="Lien hypertexte visité" xfId="8216" builtinId="9" hidden="1"/>
    <cellStyle name="Lien hypertexte visité" xfId="8218" builtinId="9" hidden="1"/>
    <cellStyle name="Lien hypertexte visité" xfId="8220" builtinId="9" hidden="1"/>
    <cellStyle name="Lien hypertexte visité" xfId="8222" builtinId="9" hidden="1"/>
    <cellStyle name="Lien hypertexte visité" xfId="8224" builtinId="9" hidden="1"/>
    <cellStyle name="Lien hypertexte visité" xfId="8226" builtinId="9" hidden="1"/>
    <cellStyle name="Lien hypertexte visité" xfId="8228" builtinId="9" hidden="1"/>
    <cellStyle name="Lien hypertexte visité" xfId="8230" builtinId="9" hidden="1"/>
    <cellStyle name="Lien hypertexte visité" xfId="8232" builtinId="9" hidden="1"/>
    <cellStyle name="Lien hypertexte visité" xfId="8234" builtinId="9" hidden="1"/>
    <cellStyle name="Lien hypertexte visité" xfId="8236" builtinId="9" hidden="1"/>
    <cellStyle name="Lien hypertexte visité" xfId="8238" builtinId="9" hidden="1"/>
    <cellStyle name="Lien hypertexte visité" xfId="8240" builtinId="9" hidden="1"/>
    <cellStyle name="Lien hypertexte visité" xfId="8242" builtinId="9" hidden="1"/>
    <cellStyle name="Lien hypertexte visité" xfId="8244" builtinId="9" hidden="1"/>
    <cellStyle name="Lien hypertexte visité" xfId="8246" builtinId="9" hidden="1"/>
    <cellStyle name="Lien hypertexte visité" xfId="8248" builtinId="9" hidden="1"/>
    <cellStyle name="Lien hypertexte visité" xfId="8250" builtinId="9" hidden="1"/>
    <cellStyle name="Lien hypertexte visité" xfId="8252" builtinId="9" hidden="1"/>
    <cellStyle name="Lien hypertexte visité" xfId="8254" builtinId="9" hidden="1"/>
    <cellStyle name="Lien hypertexte visité" xfId="8256" builtinId="9" hidden="1"/>
    <cellStyle name="Lien hypertexte visité" xfId="8258" builtinId="9" hidden="1"/>
    <cellStyle name="Lien hypertexte visité" xfId="8260" builtinId="9" hidden="1"/>
    <cellStyle name="Lien hypertexte visité" xfId="8262" builtinId="9" hidden="1"/>
    <cellStyle name="Lien hypertexte visité" xfId="8264" builtinId="9" hidden="1"/>
    <cellStyle name="Lien hypertexte visité" xfId="8266" builtinId="9" hidden="1"/>
    <cellStyle name="Lien hypertexte visité" xfId="8268" builtinId="9" hidden="1"/>
    <cellStyle name="Lien hypertexte visité" xfId="8270" builtinId="9" hidden="1"/>
    <cellStyle name="Lien hypertexte visité" xfId="8272" builtinId="9" hidden="1"/>
    <cellStyle name="Lien hypertexte visité" xfId="8274" builtinId="9" hidden="1"/>
    <cellStyle name="Lien hypertexte visité" xfId="8276" builtinId="9" hidden="1"/>
    <cellStyle name="Lien hypertexte visité" xfId="8278" builtinId="9" hidden="1"/>
    <cellStyle name="Lien hypertexte visité" xfId="8280" builtinId="9" hidden="1"/>
    <cellStyle name="Lien hypertexte visité" xfId="8282" builtinId="9" hidden="1"/>
    <cellStyle name="Lien hypertexte visité" xfId="8284" builtinId="9" hidden="1"/>
    <cellStyle name="Lien hypertexte visité" xfId="8286" builtinId="9" hidden="1"/>
    <cellStyle name="Lien hypertexte visité" xfId="8288" builtinId="9" hidden="1"/>
    <cellStyle name="Lien hypertexte visité" xfId="8290" builtinId="9" hidden="1"/>
    <cellStyle name="Lien hypertexte visité" xfId="8292" builtinId="9" hidden="1"/>
    <cellStyle name="Lien hypertexte visité" xfId="8294" builtinId="9" hidden="1"/>
    <cellStyle name="Lien hypertexte visité" xfId="8296" builtinId="9" hidden="1"/>
    <cellStyle name="Lien hypertexte visité" xfId="8298" builtinId="9" hidden="1"/>
    <cellStyle name="Lien hypertexte visité" xfId="8300" builtinId="9" hidden="1"/>
    <cellStyle name="Lien hypertexte visité" xfId="8302" builtinId="9" hidden="1"/>
    <cellStyle name="Lien hypertexte visité" xfId="8304" builtinId="9" hidden="1"/>
    <cellStyle name="Lien hypertexte visité" xfId="8306" builtinId="9" hidden="1"/>
    <cellStyle name="Lien hypertexte visité" xfId="8308" builtinId="9" hidden="1"/>
    <cellStyle name="Lien hypertexte visité" xfId="8310" builtinId="9" hidden="1"/>
    <cellStyle name="Lien hypertexte visité" xfId="8312" builtinId="9" hidden="1"/>
    <cellStyle name="Lien hypertexte visité" xfId="8314" builtinId="9" hidden="1"/>
    <cellStyle name="Lien hypertexte visité" xfId="8316" builtinId="9" hidden="1"/>
    <cellStyle name="Lien hypertexte visité" xfId="8318" builtinId="9" hidden="1"/>
    <cellStyle name="Lien hypertexte visité" xfId="8320" builtinId="9" hidden="1"/>
    <cellStyle name="Lien hypertexte visité" xfId="8322" builtinId="9" hidden="1"/>
    <cellStyle name="Lien hypertexte visité" xfId="8324" builtinId="9" hidden="1"/>
    <cellStyle name="Lien hypertexte visité" xfId="8326" builtinId="9" hidden="1"/>
    <cellStyle name="Lien hypertexte visité" xfId="8328" builtinId="9" hidden="1"/>
    <cellStyle name="Lien hypertexte visité" xfId="8330" builtinId="9" hidden="1"/>
    <cellStyle name="Lien hypertexte visité" xfId="8332" builtinId="9" hidden="1"/>
    <cellStyle name="Lien hypertexte visité" xfId="8334" builtinId="9" hidden="1"/>
    <cellStyle name="Lien hypertexte visité" xfId="8336" builtinId="9" hidden="1"/>
    <cellStyle name="Lien hypertexte visité" xfId="8338" builtinId="9" hidden="1"/>
    <cellStyle name="Lien hypertexte visité" xfId="8340" builtinId="9" hidden="1"/>
    <cellStyle name="Lien hypertexte visité" xfId="8342" builtinId="9" hidden="1"/>
    <cellStyle name="Lien hypertexte visité" xfId="8344" builtinId="9" hidden="1"/>
    <cellStyle name="Lien hypertexte visité" xfId="8346" builtinId="9" hidden="1"/>
    <cellStyle name="Lien hypertexte visité" xfId="8348" builtinId="9" hidden="1"/>
    <cellStyle name="Lien hypertexte visité" xfId="8350" builtinId="9" hidden="1"/>
    <cellStyle name="Lien hypertexte visité" xfId="8352" builtinId="9" hidden="1"/>
    <cellStyle name="Lien hypertexte visité" xfId="8354" builtinId="9" hidden="1"/>
    <cellStyle name="Lien hypertexte visité" xfId="8356" builtinId="9" hidden="1"/>
    <cellStyle name="Lien hypertexte visité" xfId="8358" builtinId="9" hidden="1"/>
    <cellStyle name="Lien hypertexte visité" xfId="8360" builtinId="9" hidden="1"/>
    <cellStyle name="Lien hypertexte visité" xfId="8362" builtinId="9" hidden="1"/>
    <cellStyle name="Lien hypertexte visité" xfId="8364" builtinId="9" hidden="1"/>
    <cellStyle name="Lien hypertexte visité" xfId="8366" builtinId="9" hidden="1"/>
    <cellStyle name="Lien hypertexte visité" xfId="8368" builtinId="9" hidden="1"/>
    <cellStyle name="Lien hypertexte visité" xfId="8370" builtinId="9" hidden="1"/>
    <cellStyle name="Lien hypertexte visité" xfId="8372" builtinId="9" hidden="1"/>
    <cellStyle name="Lien hypertexte visité" xfId="8374" builtinId="9" hidden="1"/>
    <cellStyle name="Lien hypertexte visité" xfId="8376" builtinId="9" hidden="1"/>
    <cellStyle name="Lien hypertexte visité" xfId="8378" builtinId="9" hidden="1"/>
    <cellStyle name="Lien hypertexte visité" xfId="8380" builtinId="9" hidden="1"/>
    <cellStyle name="Lien hypertexte visité" xfId="8382" builtinId="9" hidden="1"/>
    <cellStyle name="Lien hypertexte visité" xfId="8384" builtinId="9" hidden="1"/>
    <cellStyle name="Lien hypertexte visité" xfId="8386" builtinId="9" hidden="1"/>
    <cellStyle name="Lien hypertexte visité" xfId="8388" builtinId="9" hidden="1"/>
    <cellStyle name="Lien hypertexte visité" xfId="8390" builtinId="9" hidden="1"/>
    <cellStyle name="Lien hypertexte visité" xfId="8392" builtinId="9" hidden="1"/>
    <cellStyle name="Lien hypertexte visité" xfId="8394" builtinId="9" hidden="1"/>
    <cellStyle name="Lien hypertexte visité" xfId="8396" builtinId="9" hidden="1"/>
    <cellStyle name="Lien hypertexte visité" xfId="8398" builtinId="9" hidden="1"/>
    <cellStyle name="Lien hypertexte visité" xfId="8400" builtinId="9" hidden="1"/>
    <cellStyle name="Lien hypertexte visité" xfId="8402" builtinId="9" hidden="1"/>
    <cellStyle name="Lien hypertexte visité" xfId="8404" builtinId="9" hidden="1"/>
    <cellStyle name="Lien hypertexte visité" xfId="8406" builtinId="9" hidden="1"/>
    <cellStyle name="Lien hypertexte visité" xfId="8408" builtinId="9" hidden="1"/>
    <cellStyle name="Lien hypertexte visité" xfId="8410" builtinId="9" hidden="1"/>
    <cellStyle name="Lien hypertexte visité" xfId="8412" builtinId="9" hidden="1"/>
    <cellStyle name="Lien hypertexte visité" xfId="8414" builtinId="9" hidden="1"/>
    <cellStyle name="Lien hypertexte visité" xfId="8416" builtinId="9" hidden="1"/>
    <cellStyle name="Lien hypertexte visité" xfId="8418" builtinId="9" hidden="1"/>
    <cellStyle name="Lien hypertexte visité" xfId="8420" builtinId="9" hidden="1"/>
    <cellStyle name="Lien hypertexte visité" xfId="8422" builtinId="9" hidden="1"/>
    <cellStyle name="Lien hypertexte visité" xfId="8424" builtinId="9" hidden="1"/>
    <cellStyle name="Lien hypertexte visité" xfId="8426" builtinId="9" hidden="1"/>
    <cellStyle name="Lien hypertexte visité" xfId="8428" builtinId="9" hidden="1"/>
    <cellStyle name="Lien hypertexte visité" xfId="8430" builtinId="9" hidden="1"/>
    <cellStyle name="Lien hypertexte visité" xfId="8432" builtinId="9" hidden="1"/>
    <cellStyle name="Lien hypertexte visité" xfId="8434" builtinId="9" hidden="1"/>
    <cellStyle name="Lien hypertexte visité" xfId="8436" builtinId="9" hidden="1"/>
    <cellStyle name="Lien hypertexte visité" xfId="8438" builtinId="9" hidden="1"/>
    <cellStyle name="Lien hypertexte visité" xfId="8440" builtinId="9" hidden="1"/>
    <cellStyle name="Lien hypertexte visité" xfId="8442" builtinId="9" hidden="1"/>
    <cellStyle name="Lien hypertexte visité" xfId="8444" builtinId="9" hidden="1"/>
    <cellStyle name="Lien hypertexte visité" xfId="8446" builtinId="9" hidden="1"/>
    <cellStyle name="Lien hypertexte visité" xfId="8448" builtinId="9" hidden="1"/>
    <cellStyle name="Lien hypertexte visité" xfId="8450" builtinId="9" hidden="1"/>
    <cellStyle name="Lien hypertexte visité" xfId="8452" builtinId="9" hidden="1"/>
    <cellStyle name="Lien hypertexte visité" xfId="8454" builtinId="9" hidden="1"/>
    <cellStyle name="Lien hypertexte visité" xfId="8456" builtinId="9" hidden="1"/>
    <cellStyle name="Lien hypertexte visité" xfId="8458" builtinId="9" hidden="1"/>
    <cellStyle name="Lien hypertexte visité" xfId="8460" builtinId="9" hidden="1"/>
    <cellStyle name="Lien hypertexte visité" xfId="8462" builtinId="9" hidden="1"/>
    <cellStyle name="Lien hypertexte visité" xfId="8464" builtinId="9" hidden="1"/>
    <cellStyle name="Lien hypertexte visité" xfId="8466" builtinId="9" hidden="1"/>
    <cellStyle name="Lien hypertexte visité" xfId="8468" builtinId="9" hidden="1"/>
    <cellStyle name="Lien hypertexte visité" xfId="8470" builtinId="9" hidden="1"/>
    <cellStyle name="Lien hypertexte visité" xfId="8472" builtinId="9" hidden="1"/>
    <cellStyle name="Lien hypertexte visité" xfId="8474" builtinId="9" hidden="1"/>
    <cellStyle name="Lien hypertexte visité" xfId="8476" builtinId="9" hidden="1"/>
    <cellStyle name="Lien hypertexte visité" xfId="8478" builtinId="9" hidden="1"/>
    <cellStyle name="Lien hypertexte visité" xfId="8480" builtinId="9" hidden="1"/>
    <cellStyle name="Lien hypertexte visité" xfId="8482" builtinId="9" hidden="1"/>
    <cellStyle name="Lien hypertexte visité" xfId="8484" builtinId="9" hidden="1"/>
    <cellStyle name="Lien hypertexte visité" xfId="8486" builtinId="9" hidden="1"/>
    <cellStyle name="Lien hypertexte visité" xfId="8488" builtinId="9" hidden="1"/>
    <cellStyle name="Lien hypertexte visité" xfId="8490" builtinId="9" hidden="1"/>
    <cellStyle name="Lien hypertexte visité" xfId="8492" builtinId="9" hidden="1"/>
    <cellStyle name="Lien hypertexte visité" xfId="8494" builtinId="9" hidden="1"/>
    <cellStyle name="Lien hypertexte visité" xfId="8496" builtinId="9" hidden="1"/>
    <cellStyle name="Lien hypertexte visité" xfId="8498" builtinId="9" hidden="1"/>
    <cellStyle name="Lien hypertexte visité" xfId="8500" builtinId="9" hidden="1"/>
    <cellStyle name="Lien hypertexte visité" xfId="8502" builtinId="9" hidden="1"/>
    <cellStyle name="Lien hypertexte visité" xfId="8504" builtinId="9" hidden="1"/>
    <cellStyle name="Lien hypertexte visité" xfId="8506" builtinId="9" hidden="1"/>
    <cellStyle name="Lien hypertexte visité" xfId="8508" builtinId="9" hidden="1"/>
    <cellStyle name="Lien hypertexte visité" xfId="8510" builtinId="9" hidden="1"/>
    <cellStyle name="Lien hypertexte visité" xfId="8512" builtinId="9" hidden="1"/>
    <cellStyle name="Lien hypertexte visité" xfId="8514" builtinId="9" hidden="1"/>
    <cellStyle name="Lien hypertexte visité" xfId="8516" builtinId="9" hidden="1"/>
    <cellStyle name="Lien hypertexte visité" xfId="8518" builtinId="9" hidden="1"/>
    <cellStyle name="Lien hypertexte visité" xfId="8520" builtinId="9" hidden="1"/>
    <cellStyle name="Lien hypertexte visité" xfId="8522" builtinId="9" hidden="1"/>
    <cellStyle name="Lien hypertexte visité" xfId="8524" builtinId="9" hidden="1"/>
    <cellStyle name="Lien hypertexte visité" xfId="8526" builtinId="9" hidden="1"/>
    <cellStyle name="Lien hypertexte visité" xfId="8528" builtinId="9" hidden="1"/>
    <cellStyle name="Lien hypertexte visité" xfId="8530" builtinId="9" hidden="1"/>
    <cellStyle name="Lien hypertexte visité" xfId="8532" builtinId="9" hidden="1"/>
    <cellStyle name="Lien hypertexte visité" xfId="8534" builtinId="9" hidden="1"/>
    <cellStyle name="Lien hypertexte visité" xfId="8536" builtinId="9" hidden="1"/>
    <cellStyle name="Lien hypertexte visité" xfId="8538" builtinId="9" hidden="1"/>
    <cellStyle name="Lien hypertexte visité" xfId="8540" builtinId="9" hidden="1"/>
    <cellStyle name="Lien hypertexte visité" xfId="8542" builtinId="9" hidden="1"/>
    <cellStyle name="Lien hypertexte visité" xfId="8544" builtinId="9" hidden="1"/>
    <cellStyle name="Lien hypertexte visité" xfId="8546" builtinId="9" hidden="1"/>
    <cellStyle name="Lien hypertexte visité" xfId="8548" builtinId="9" hidden="1"/>
    <cellStyle name="Lien hypertexte visité" xfId="8550" builtinId="9" hidden="1"/>
    <cellStyle name="Lien hypertexte visité" xfId="8552" builtinId="9" hidden="1"/>
    <cellStyle name="Lien hypertexte visité" xfId="8554" builtinId="9" hidden="1"/>
    <cellStyle name="Lien hypertexte visité" xfId="8556" builtinId="9" hidden="1"/>
    <cellStyle name="Lien hypertexte visité" xfId="8558" builtinId="9" hidden="1"/>
    <cellStyle name="Lien hypertexte visité" xfId="8560" builtinId="9" hidden="1"/>
    <cellStyle name="Lien hypertexte visité" xfId="8562" builtinId="9" hidden="1"/>
    <cellStyle name="Lien hypertexte visité" xfId="8564" builtinId="9" hidden="1"/>
    <cellStyle name="Lien hypertexte visité" xfId="8566" builtinId="9" hidden="1"/>
    <cellStyle name="Lien hypertexte visité" xfId="8568" builtinId="9" hidden="1"/>
    <cellStyle name="Lien hypertexte visité" xfId="8570" builtinId="9" hidden="1"/>
    <cellStyle name="Lien hypertexte visité" xfId="8572" builtinId="9" hidden="1"/>
    <cellStyle name="Lien hypertexte visité" xfId="8574" builtinId="9" hidden="1"/>
    <cellStyle name="Lien hypertexte visité" xfId="8576" builtinId="9" hidden="1"/>
    <cellStyle name="Lien hypertexte visité" xfId="8578" builtinId="9" hidden="1"/>
    <cellStyle name="Lien hypertexte visité" xfId="8580" builtinId="9" hidden="1"/>
    <cellStyle name="Lien hypertexte visité" xfId="8582" builtinId="9" hidden="1"/>
    <cellStyle name="Lien hypertexte visité" xfId="8584" builtinId="9" hidden="1"/>
    <cellStyle name="Lien hypertexte visité" xfId="8586" builtinId="9" hidden="1"/>
    <cellStyle name="Lien hypertexte visité" xfId="8588" builtinId="9" hidden="1"/>
    <cellStyle name="Lien hypertexte visité" xfId="8590" builtinId="9" hidden="1"/>
    <cellStyle name="Lien hypertexte visité" xfId="8592" builtinId="9" hidden="1"/>
    <cellStyle name="Lien hypertexte visité" xfId="8594" builtinId="9" hidden="1"/>
    <cellStyle name="Lien hypertexte visité" xfId="8596" builtinId="9" hidden="1"/>
    <cellStyle name="Lien hypertexte visité" xfId="8598" builtinId="9" hidden="1"/>
    <cellStyle name="Lien hypertexte visité" xfId="8600" builtinId="9" hidden="1"/>
    <cellStyle name="Lien hypertexte visité" xfId="8602" builtinId="9" hidden="1"/>
    <cellStyle name="Lien hypertexte visité" xfId="8604" builtinId="9" hidden="1"/>
    <cellStyle name="Lien hypertexte visité" xfId="8606" builtinId="9" hidden="1"/>
    <cellStyle name="Lien hypertexte visité" xfId="8608" builtinId="9" hidden="1"/>
    <cellStyle name="Lien hypertexte visité" xfId="8610" builtinId="9" hidden="1"/>
    <cellStyle name="Lien hypertexte visité" xfId="8612" builtinId="9" hidden="1"/>
    <cellStyle name="Lien hypertexte visité" xfId="8614" builtinId="9" hidden="1"/>
    <cellStyle name="Lien hypertexte visité" xfId="8616" builtinId="9" hidden="1"/>
    <cellStyle name="Lien hypertexte visité" xfId="8618" builtinId="9" hidden="1"/>
    <cellStyle name="Lien hypertexte visité" xfId="8620" builtinId="9" hidden="1"/>
    <cellStyle name="Lien hypertexte visité" xfId="8622" builtinId="9" hidden="1"/>
    <cellStyle name="Lien hypertexte visité" xfId="8624" builtinId="9" hidden="1"/>
    <cellStyle name="Lien hypertexte visité" xfId="8626" builtinId="9" hidden="1"/>
    <cellStyle name="Lien hypertexte visité" xfId="8628" builtinId="9" hidden="1"/>
    <cellStyle name="Lien hypertexte visité" xfId="8630" builtinId="9" hidden="1"/>
    <cellStyle name="Lien hypertexte visité" xfId="8632" builtinId="9" hidden="1"/>
    <cellStyle name="Lien hypertexte visité" xfId="8634" builtinId="9" hidden="1"/>
    <cellStyle name="Lien hypertexte visité" xfId="8636" builtinId="9" hidden="1"/>
    <cellStyle name="Lien hypertexte visité" xfId="8638" builtinId="9" hidden="1"/>
    <cellStyle name="Lien hypertexte visité" xfId="8640" builtinId="9" hidden="1"/>
    <cellStyle name="Lien hypertexte visité" xfId="8642" builtinId="9" hidden="1"/>
    <cellStyle name="Lien hypertexte visité" xfId="8644" builtinId="9" hidden="1"/>
    <cellStyle name="Lien hypertexte visité" xfId="8646" builtinId="9" hidden="1"/>
    <cellStyle name="Lien hypertexte visité" xfId="8648" builtinId="9" hidden="1"/>
    <cellStyle name="Lien hypertexte visité" xfId="8650" builtinId="9" hidden="1"/>
    <cellStyle name="Lien hypertexte visité" xfId="8652" builtinId="9" hidden="1"/>
    <cellStyle name="Lien hypertexte visité" xfId="8654" builtinId="9" hidden="1"/>
    <cellStyle name="Lien hypertexte visité" xfId="8656" builtinId="9" hidden="1"/>
    <cellStyle name="Lien hypertexte visité" xfId="8658" builtinId="9" hidden="1"/>
    <cellStyle name="Lien hypertexte visité" xfId="8660" builtinId="9" hidden="1"/>
    <cellStyle name="Lien hypertexte visité" xfId="8662" builtinId="9" hidden="1"/>
    <cellStyle name="Lien hypertexte visité" xfId="8664" builtinId="9" hidden="1"/>
    <cellStyle name="Lien hypertexte visité" xfId="8666" builtinId="9" hidden="1"/>
    <cellStyle name="Lien hypertexte visité" xfId="8668" builtinId="9" hidden="1"/>
    <cellStyle name="Lien hypertexte visité" xfId="8670" builtinId="9" hidden="1"/>
    <cellStyle name="Lien hypertexte visité" xfId="8672" builtinId="9" hidden="1"/>
    <cellStyle name="Lien hypertexte visité" xfId="8674" builtinId="9" hidden="1"/>
    <cellStyle name="Lien hypertexte visité" xfId="8676" builtinId="9" hidden="1"/>
    <cellStyle name="Lien hypertexte visité" xfId="8678" builtinId="9" hidden="1"/>
    <cellStyle name="Lien hypertexte visité" xfId="8680" builtinId="9" hidden="1"/>
    <cellStyle name="Lien hypertexte visité" xfId="8682" builtinId="9" hidden="1"/>
    <cellStyle name="Lien hypertexte visité" xfId="8684" builtinId="9" hidden="1"/>
    <cellStyle name="Lien hypertexte visité" xfId="8686" builtinId="9" hidden="1"/>
    <cellStyle name="Lien hypertexte visité" xfId="8688" builtinId="9" hidden="1"/>
    <cellStyle name="Lien hypertexte visité" xfId="8690" builtinId="9" hidden="1"/>
    <cellStyle name="Lien hypertexte visité" xfId="8692" builtinId="9" hidden="1"/>
    <cellStyle name="Lien hypertexte visité" xfId="8694" builtinId="9" hidden="1"/>
    <cellStyle name="Lien hypertexte visité" xfId="8696" builtinId="9" hidden="1"/>
    <cellStyle name="Lien hypertexte visité" xfId="8698" builtinId="9" hidden="1"/>
    <cellStyle name="Lien hypertexte visité" xfId="8700" builtinId="9" hidden="1"/>
    <cellStyle name="Lien hypertexte visité" xfId="8702" builtinId="9" hidden="1"/>
    <cellStyle name="Lien hypertexte visité" xfId="8704" builtinId="9" hidden="1"/>
    <cellStyle name="Lien hypertexte visité" xfId="8706" builtinId="9" hidden="1"/>
    <cellStyle name="Lien hypertexte visité" xfId="8708" builtinId="9" hidden="1"/>
    <cellStyle name="Lien hypertexte visité" xfId="8710" builtinId="9" hidden="1"/>
    <cellStyle name="Lien hypertexte visité" xfId="8712" builtinId="9" hidden="1"/>
    <cellStyle name="Lien hypertexte visité" xfId="8714" builtinId="9" hidden="1"/>
    <cellStyle name="Lien hypertexte visité" xfId="8716" builtinId="9" hidden="1"/>
    <cellStyle name="Lien hypertexte visité" xfId="8718" builtinId="9" hidden="1"/>
    <cellStyle name="Lien hypertexte visité" xfId="8720" builtinId="9" hidden="1"/>
    <cellStyle name="Lien hypertexte visité" xfId="8722" builtinId="9" hidden="1"/>
    <cellStyle name="Lien hypertexte visité" xfId="8724" builtinId="9" hidden="1"/>
    <cellStyle name="Lien hypertexte visité" xfId="8726" builtinId="9" hidden="1"/>
    <cellStyle name="Lien hypertexte visité" xfId="8728" builtinId="9" hidden="1"/>
    <cellStyle name="Lien hypertexte visité" xfId="8730" builtinId="9" hidden="1"/>
    <cellStyle name="Lien hypertexte visité" xfId="8732" builtinId="9" hidden="1"/>
    <cellStyle name="Lien hypertexte visité" xfId="8734" builtinId="9" hidden="1"/>
    <cellStyle name="Lien hypertexte visité" xfId="8736" builtinId="9" hidden="1"/>
    <cellStyle name="Lien hypertexte visité" xfId="8738" builtinId="9" hidden="1"/>
    <cellStyle name="Lien hypertexte visité" xfId="8740" builtinId="9" hidden="1"/>
    <cellStyle name="Lien hypertexte visité" xfId="8742" builtinId="9" hidden="1"/>
    <cellStyle name="Lien hypertexte visité" xfId="8744" builtinId="9" hidden="1"/>
    <cellStyle name="Lien hypertexte visité" xfId="8746" builtinId="9" hidden="1"/>
    <cellStyle name="Lien hypertexte visité" xfId="8748" builtinId="9" hidden="1"/>
    <cellStyle name="Lien hypertexte visité" xfId="8750" builtinId="9" hidden="1"/>
    <cellStyle name="Lien hypertexte visité" xfId="8752" builtinId="9" hidden="1"/>
    <cellStyle name="Lien hypertexte visité" xfId="8754" builtinId="9" hidden="1"/>
    <cellStyle name="Lien hypertexte visité" xfId="8756" builtinId="9" hidden="1"/>
    <cellStyle name="Lien hypertexte visité" xfId="8758" builtinId="9" hidden="1"/>
    <cellStyle name="Lien hypertexte visité" xfId="8760" builtinId="9" hidden="1"/>
    <cellStyle name="Lien hypertexte visité" xfId="8762" builtinId="9" hidden="1"/>
    <cellStyle name="Lien hypertexte visité" xfId="8764" builtinId="9" hidden="1"/>
    <cellStyle name="Lien hypertexte visité" xfId="8766" builtinId="9" hidden="1"/>
    <cellStyle name="Lien hypertexte visité" xfId="8768" builtinId="9" hidden="1"/>
    <cellStyle name="Lien hypertexte visité" xfId="8770" builtinId="9" hidden="1"/>
    <cellStyle name="Lien hypertexte visité" xfId="8772" builtinId="9" hidden="1"/>
    <cellStyle name="Lien hypertexte visité" xfId="8774" builtinId="9" hidden="1"/>
    <cellStyle name="Lien hypertexte visité" xfId="8776" builtinId="9" hidden="1"/>
    <cellStyle name="Lien hypertexte visité" xfId="8778" builtinId="9" hidden="1"/>
    <cellStyle name="Lien hypertexte visité" xfId="8780" builtinId="9" hidden="1"/>
    <cellStyle name="Lien hypertexte visité" xfId="8782" builtinId="9" hidden="1"/>
    <cellStyle name="Lien hypertexte visité" xfId="8784" builtinId="9" hidden="1"/>
    <cellStyle name="Lien hypertexte visité" xfId="8786" builtinId="9" hidden="1"/>
    <cellStyle name="Lien hypertexte visité" xfId="8788" builtinId="9" hidden="1"/>
    <cellStyle name="Lien hypertexte visité" xfId="8790" builtinId="9" hidden="1"/>
    <cellStyle name="Lien hypertexte visité" xfId="8792" builtinId="9" hidden="1"/>
    <cellStyle name="Lien hypertexte visité" xfId="8794" builtinId="9" hidden="1"/>
    <cellStyle name="Lien hypertexte visité" xfId="8796" builtinId="9" hidden="1"/>
    <cellStyle name="Lien hypertexte visité" xfId="8798" builtinId="9" hidden="1"/>
    <cellStyle name="Lien hypertexte visité" xfId="8800" builtinId="9" hidden="1"/>
    <cellStyle name="Lien hypertexte visité" xfId="8802" builtinId="9" hidden="1"/>
    <cellStyle name="Lien hypertexte visité" xfId="8804" builtinId="9" hidden="1"/>
    <cellStyle name="Lien hypertexte visité" xfId="8806" builtinId="9" hidden="1"/>
    <cellStyle name="Lien hypertexte visité" xfId="8808" builtinId="9" hidden="1"/>
    <cellStyle name="Lien hypertexte visité" xfId="8810" builtinId="9" hidden="1"/>
    <cellStyle name="Lien hypertexte visité" xfId="8812" builtinId="9" hidden="1"/>
    <cellStyle name="Lien hypertexte visité" xfId="8814" builtinId="9" hidden="1"/>
    <cellStyle name="Lien hypertexte visité" xfId="8816" builtinId="9" hidden="1"/>
    <cellStyle name="Lien hypertexte visité" xfId="8818" builtinId="9" hidden="1"/>
    <cellStyle name="Lien hypertexte visité" xfId="8820" builtinId="9" hidden="1"/>
    <cellStyle name="Lien hypertexte visité" xfId="8822" builtinId="9" hidden="1"/>
    <cellStyle name="Lien hypertexte visité" xfId="8824" builtinId="9" hidden="1"/>
    <cellStyle name="Lien hypertexte visité" xfId="8826" builtinId="9" hidden="1"/>
    <cellStyle name="Lien hypertexte visité" xfId="8828" builtinId="9" hidden="1"/>
    <cellStyle name="Lien hypertexte visité" xfId="8830" builtinId="9" hidden="1"/>
    <cellStyle name="Lien hypertexte visité" xfId="8832" builtinId="9" hidden="1"/>
    <cellStyle name="Lien hypertexte visité" xfId="8834" builtinId="9" hidden="1"/>
    <cellStyle name="Lien hypertexte visité" xfId="8836" builtinId="9" hidden="1"/>
    <cellStyle name="Lien hypertexte visité" xfId="8838" builtinId="9" hidden="1"/>
    <cellStyle name="Lien hypertexte visité" xfId="8840" builtinId="9" hidden="1"/>
    <cellStyle name="Lien hypertexte visité" xfId="8842" builtinId="9" hidden="1"/>
    <cellStyle name="Lien hypertexte visité" xfId="8844" builtinId="9" hidden="1"/>
    <cellStyle name="Lien hypertexte visité" xfId="8846" builtinId="9" hidden="1"/>
    <cellStyle name="Lien hypertexte visité" xfId="8848" builtinId="9" hidden="1"/>
    <cellStyle name="Lien hypertexte visité" xfId="8850" builtinId="9" hidden="1"/>
    <cellStyle name="Lien hypertexte visité" xfId="8852" builtinId="9" hidden="1"/>
    <cellStyle name="Lien hypertexte visité" xfId="8854" builtinId="9" hidden="1"/>
    <cellStyle name="Lien hypertexte visité" xfId="8856" builtinId="9" hidden="1"/>
    <cellStyle name="Lien hypertexte visité" xfId="8858" builtinId="9" hidden="1"/>
    <cellStyle name="Lien hypertexte visité" xfId="8860" builtinId="9" hidden="1"/>
    <cellStyle name="Lien hypertexte visité" xfId="8862" builtinId="9" hidden="1"/>
    <cellStyle name="Lien hypertexte visité" xfId="8864" builtinId="9" hidden="1"/>
    <cellStyle name="Lien hypertexte visité" xfId="8866" builtinId="9" hidden="1"/>
    <cellStyle name="Lien hypertexte visité" xfId="8868" builtinId="9" hidden="1"/>
    <cellStyle name="Lien hypertexte visité" xfId="8870" builtinId="9" hidden="1"/>
    <cellStyle name="Lien hypertexte visité" xfId="8872" builtinId="9" hidden="1"/>
    <cellStyle name="Lien hypertexte visité" xfId="8874" builtinId="9" hidden="1"/>
    <cellStyle name="Lien hypertexte visité" xfId="8876" builtinId="9" hidden="1"/>
    <cellStyle name="Lien hypertexte visité" xfId="8878" builtinId="9" hidden="1"/>
    <cellStyle name="Lien hypertexte visité" xfId="8880" builtinId="9" hidden="1"/>
    <cellStyle name="Lien hypertexte visité" xfId="8882" builtinId="9" hidden="1"/>
    <cellStyle name="Lien hypertexte visité" xfId="8884" builtinId="9" hidden="1"/>
    <cellStyle name="Lien hypertexte visité" xfId="8886" builtinId="9" hidden="1"/>
    <cellStyle name="Lien hypertexte visité" xfId="8888" builtinId="9" hidden="1"/>
    <cellStyle name="Lien hypertexte visité" xfId="8890" builtinId="9" hidden="1"/>
    <cellStyle name="Lien hypertexte visité" xfId="8892" builtinId="9" hidden="1"/>
    <cellStyle name="Lien hypertexte visité" xfId="8894" builtinId="9" hidden="1"/>
    <cellStyle name="Lien hypertexte visité" xfId="8896" builtinId="9" hidden="1"/>
    <cellStyle name="Lien hypertexte visité" xfId="8898" builtinId="9" hidden="1"/>
    <cellStyle name="Lien hypertexte visité" xfId="8900" builtinId="9" hidden="1"/>
    <cellStyle name="Lien hypertexte visité" xfId="8902" builtinId="9" hidden="1"/>
    <cellStyle name="Lien hypertexte visité" xfId="8904" builtinId="9" hidden="1"/>
    <cellStyle name="Lien hypertexte visité" xfId="8906" builtinId="9" hidden="1"/>
    <cellStyle name="Lien hypertexte visité" xfId="8908" builtinId="9" hidden="1"/>
    <cellStyle name="Lien hypertexte visité" xfId="8910" builtinId="9" hidden="1"/>
    <cellStyle name="Lien hypertexte visité" xfId="8912" builtinId="9" hidden="1"/>
    <cellStyle name="Lien hypertexte visité" xfId="8914" builtinId="9" hidden="1"/>
    <cellStyle name="Lien hypertexte visité" xfId="8916" builtinId="9" hidden="1"/>
    <cellStyle name="Lien hypertexte visité" xfId="8918" builtinId="9" hidden="1"/>
    <cellStyle name="Lien hypertexte visité" xfId="8920" builtinId="9" hidden="1"/>
    <cellStyle name="Lien hypertexte visité" xfId="8922" builtinId="9" hidden="1"/>
    <cellStyle name="Lien hypertexte visité" xfId="8924" builtinId="9" hidden="1"/>
    <cellStyle name="Lien hypertexte visité" xfId="8926" builtinId="9" hidden="1"/>
    <cellStyle name="Lien hypertexte visité" xfId="8928" builtinId="9" hidden="1"/>
    <cellStyle name="Lien hypertexte visité" xfId="8930" builtinId="9" hidden="1"/>
    <cellStyle name="Lien hypertexte visité" xfId="8932" builtinId="9" hidden="1"/>
    <cellStyle name="Lien hypertexte visité" xfId="8934" builtinId="9" hidden="1"/>
    <cellStyle name="Lien hypertexte visité" xfId="8936" builtinId="9" hidden="1"/>
    <cellStyle name="Lien hypertexte visité" xfId="8938" builtinId="9" hidden="1"/>
    <cellStyle name="Lien hypertexte visité" xfId="8940" builtinId="9" hidden="1"/>
    <cellStyle name="Lien hypertexte visité" xfId="8942" builtinId="9" hidden="1"/>
    <cellStyle name="Lien hypertexte visité" xfId="8944" builtinId="9" hidden="1"/>
    <cellStyle name="Lien hypertexte visité" xfId="8946" builtinId="9" hidden="1"/>
    <cellStyle name="Lien hypertexte visité" xfId="8948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FFFFFF"/>
      <rgbColor rgb="00CCCCCC"/>
      <rgbColor rgb="00FFFFFF"/>
      <rgbColor rgb="0099CCFF"/>
      <rgbColor rgb="00C0C0C0"/>
      <rgbColor rgb="0099CC00"/>
      <rgbColor rgb="00FFCC00"/>
      <rgbColor rgb="00FF6600"/>
      <rgbColor rgb="00FF9900"/>
      <rgbColor rgb="00DD0806"/>
      <rgbColor rgb="00CCFFCC"/>
      <rgbColor rgb="00CC99FF"/>
      <rgbColor rgb="000000D4"/>
      <rgbColor rgb="00FCF305"/>
      <rgbColor rgb="001FB714"/>
      <rgbColor rgb="00339966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1719"/>
      <color rgb="FFFFA02B"/>
      <color rgb="FFE58F2A"/>
      <color rgb="FFFFBDE9"/>
      <color rgb="FFF9A000"/>
      <color rgb="FFFFE8A1"/>
      <color rgb="FFFF3300"/>
      <color rgb="FFDC4A05"/>
      <color rgb="FFCF4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11549</xdr:colOff>
      <xdr:row>14</xdr:row>
      <xdr:rowOff>4072</xdr:rowOff>
    </xdr:from>
    <xdr:to>
      <xdr:col>17</xdr:col>
      <xdr:colOff>11548</xdr:colOff>
      <xdr:row>22</xdr:row>
      <xdr:rowOff>4072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39137" y="5517366"/>
          <a:ext cx="16106587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chemeClr val="tx1"/>
              </a:solidFill>
              <a:latin typeface="+mn-lt"/>
            </a:rPr>
            <a:t>NOTES</a:t>
          </a:r>
          <a:endParaRPr lang="fr-FR" sz="1600" b="0" u="sng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600" b="0" u="none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67733</xdr:colOff>
      <xdr:row>9</xdr:row>
      <xdr:rowOff>336851</xdr:rowOff>
    </xdr:from>
    <xdr:to>
      <xdr:col>8</xdr:col>
      <xdr:colOff>2048326</xdr:colOff>
      <xdr:row>13</xdr:row>
      <xdr:rowOff>73780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68400" y="3113918"/>
          <a:ext cx="4622193" cy="871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r-FR" sz="1200" b="0" i="0">
              <a:latin typeface="Helvetica Neue Light"/>
              <a:cs typeface="Helvetica Neue Light"/>
            </a:rPr>
            <a:t>UN FILM DE</a:t>
          </a:r>
        </a:p>
        <a:p>
          <a:pPr algn="r"/>
          <a:r>
            <a:rPr lang="fr-FR" sz="2400" b="0" i="0">
              <a:latin typeface="Helvetica Neue Light"/>
              <a:cs typeface="Helvetica Neue Light"/>
            </a:rPr>
            <a:t>Réalisateur/Réalisatrice</a:t>
          </a:r>
        </a:p>
      </xdr:txBody>
    </xdr:sp>
    <xdr:clientData/>
  </xdr:twoCellAnchor>
  <xdr:twoCellAnchor>
    <xdr:from>
      <xdr:col>19</xdr:col>
      <xdr:colOff>304800</xdr:colOff>
      <xdr:row>148</xdr:row>
      <xdr:rowOff>101599</xdr:rowOff>
    </xdr:from>
    <xdr:to>
      <xdr:col>19</xdr:col>
      <xdr:colOff>482603</xdr:colOff>
      <xdr:row>149</xdr:row>
      <xdr:rowOff>-1</xdr:rowOff>
    </xdr:to>
    <xdr:sp macro="" textlink="">
      <xdr:nvSpPr>
        <xdr:cNvPr id="134" name="Triangle rectang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 bwMode="auto">
        <a:xfrm rot="16200000">
          <a:off x="14097002" y="19977097"/>
          <a:ext cx="127000" cy="177803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254003</xdr:colOff>
      <xdr:row>148</xdr:row>
      <xdr:rowOff>33865</xdr:rowOff>
    </xdr:from>
    <xdr:to>
      <xdr:col>19</xdr:col>
      <xdr:colOff>474133</xdr:colOff>
      <xdr:row>149</xdr:row>
      <xdr:rowOff>16931</xdr:rowOff>
    </xdr:to>
    <xdr:sp macro="" textlink="">
      <xdr:nvSpPr>
        <xdr:cNvPr id="135" name="Triangle rectang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 bwMode="auto">
        <a:xfrm rot="16200000">
          <a:off x="14025035" y="19930533"/>
          <a:ext cx="211666" cy="220130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132165</xdr:colOff>
      <xdr:row>5</xdr:row>
      <xdr:rowOff>185834</xdr:rowOff>
    </xdr:from>
    <xdr:to>
      <xdr:col>8</xdr:col>
      <xdr:colOff>92364</xdr:colOff>
      <xdr:row>9</xdr:row>
      <xdr:rowOff>115455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82256" y="1836834"/>
          <a:ext cx="3631653" cy="156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PRÉSENTE</a:t>
          </a:r>
          <a:endParaRPr lang="fr-FR" sz="2800">
            <a:effectLst/>
          </a:endParaRPr>
        </a:p>
        <a:p>
          <a:pPr algn="l"/>
          <a:endParaRPr lang="fr-FR" sz="2600" b="1" i="0">
            <a:latin typeface="Avenir Next Regular"/>
            <a:cs typeface="Avenir Next Regular"/>
          </a:endParaRPr>
        </a:p>
        <a:p>
          <a:pPr algn="r"/>
          <a:r>
            <a:rPr lang="fr-FR" sz="4800" b="1" i="0">
              <a:latin typeface="Avenir Next Regular"/>
              <a:cs typeface="Avenir Next Regular"/>
            </a:rPr>
            <a:t>TITRE</a:t>
          </a:r>
          <a:endParaRPr lang="fr-FR" sz="4800" b="0" i="0">
            <a:latin typeface="Avenir Next Regular"/>
            <a:cs typeface="Avenir Next Regular"/>
          </a:endParaRPr>
        </a:p>
        <a:p>
          <a:pPr algn="l"/>
          <a:r>
            <a:rPr lang="fr-FR" sz="1200" b="0" i="0">
              <a:latin typeface="Helvetica Neue Light"/>
              <a:cs typeface="Helvetica Neue Light"/>
            </a:rPr>
            <a:t> </a:t>
          </a:r>
        </a:p>
      </xdr:txBody>
    </xdr:sp>
    <xdr:clientData/>
  </xdr:twoCellAnchor>
  <xdr:twoCellAnchor>
    <xdr:from>
      <xdr:col>19</xdr:col>
      <xdr:colOff>169334</xdr:colOff>
      <xdr:row>153</xdr:row>
      <xdr:rowOff>118532</xdr:rowOff>
    </xdr:from>
    <xdr:to>
      <xdr:col>19</xdr:col>
      <xdr:colOff>491063</xdr:colOff>
      <xdr:row>154</xdr:row>
      <xdr:rowOff>8466</xdr:rowOff>
    </xdr:to>
    <xdr:sp macro="" textlink="">
      <xdr:nvSpPr>
        <xdr:cNvPr id="32" name="Triangle 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 rot="16200000">
          <a:off x="16116298" y="23863301"/>
          <a:ext cx="127001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169334</xdr:colOff>
      <xdr:row>152</xdr:row>
      <xdr:rowOff>118532</xdr:rowOff>
    </xdr:from>
    <xdr:to>
      <xdr:col>19</xdr:col>
      <xdr:colOff>491063</xdr:colOff>
      <xdr:row>153</xdr:row>
      <xdr:rowOff>8466</xdr:rowOff>
    </xdr:to>
    <xdr:sp macro="" textlink="">
      <xdr:nvSpPr>
        <xdr:cNvPr id="44" name="Triangle rect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 rot="16200000">
          <a:off x="16116299" y="23626234"/>
          <a:ext cx="127000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10159</xdr:colOff>
      <xdr:row>153</xdr:row>
      <xdr:rowOff>10162</xdr:rowOff>
    </xdr:from>
    <xdr:to>
      <xdr:col>19</xdr:col>
      <xdr:colOff>237067</xdr:colOff>
      <xdr:row>153</xdr:row>
      <xdr:rowOff>101603</xdr:rowOff>
    </xdr:to>
    <xdr:sp macro="" textlink="">
      <xdr:nvSpPr>
        <xdr:cNvPr id="45" name="Triangle 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 rot="5400000">
          <a:off x="15927492" y="23784562"/>
          <a:ext cx="91441" cy="226908"/>
        </a:xfrm>
        <a:prstGeom prst="rtTriangle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169334</xdr:colOff>
      <xdr:row>153</xdr:row>
      <xdr:rowOff>118532</xdr:rowOff>
    </xdr:from>
    <xdr:to>
      <xdr:col>19</xdr:col>
      <xdr:colOff>491063</xdr:colOff>
      <xdr:row>154</xdr:row>
      <xdr:rowOff>8466</xdr:rowOff>
    </xdr:to>
    <xdr:sp macro="" textlink="">
      <xdr:nvSpPr>
        <xdr:cNvPr id="46" name="Triangle 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 rot="16200000">
          <a:off x="16116298" y="23863301"/>
          <a:ext cx="127001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10159</xdr:colOff>
      <xdr:row>154</xdr:row>
      <xdr:rowOff>10162</xdr:rowOff>
    </xdr:from>
    <xdr:to>
      <xdr:col>19</xdr:col>
      <xdr:colOff>237067</xdr:colOff>
      <xdr:row>154</xdr:row>
      <xdr:rowOff>101603</xdr:rowOff>
    </xdr:to>
    <xdr:sp macro="" textlink="">
      <xdr:nvSpPr>
        <xdr:cNvPr id="47" name="Triangle 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 rot="5400000">
          <a:off x="15927492" y="24021629"/>
          <a:ext cx="91441" cy="226908"/>
        </a:xfrm>
        <a:prstGeom prst="rtTriangle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313965</xdr:colOff>
      <xdr:row>13</xdr:row>
      <xdr:rowOff>161239</xdr:rowOff>
    </xdr:from>
    <xdr:to>
      <xdr:col>7</xdr:col>
      <xdr:colOff>687139</xdr:colOff>
      <xdr:row>19</xdr:row>
      <xdr:rowOff>311728</xdr:rowOff>
    </xdr:to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464056" y="5160421"/>
          <a:ext cx="2763083" cy="2436489"/>
        </a:xfrm>
        <a:prstGeom prst="rect">
          <a:avLst/>
        </a:prstGeom>
        <a:noFill/>
        <a:ln w="9525" cap="flat">
          <a:noFill/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PRODUCTEURS</a:t>
          </a:r>
        </a:p>
        <a:p>
          <a:pPr algn="r" rtl="0">
            <a:defRPr sz="1000"/>
          </a:pPr>
          <a:endParaRPr lang="en-US" sz="1500" b="1" i="0" strike="noStrike">
            <a:solidFill>
              <a:srgbClr val="000000"/>
            </a:solidFill>
            <a:latin typeface="Arial Narrow"/>
            <a:ea typeface="Arial Narrow"/>
            <a:cs typeface="Arial Narrow"/>
          </a:endParaRPr>
        </a:p>
        <a:p>
          <a:pPr algn="r" rtl="0">
            <a:defRPr sz="1000"/>
          </a:pPr>
          <a:endParaRPr lang="en-US" sz="1500" b="1" i="0" strike="noStrike">
            <a:solidFill>
              <a:srgbClr val="000000"/>
            </a:solidFill>
            <a:latin typeface="Arial Narrow"/>
            <a:ea typeface="Arial Narrow"/>
            <a:cs typeface="Arial Narrow"/>
          </a:endParaRP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PRODUCTEUR EXÉCUTIF</a:t>
          </a: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DIRECTEUR</a:t>
          </a:r>
          <a:r>
            <a:rPr lang="en-US" sz="1500" b="1" i="0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 DE PRODUCTION</a:t>
          </a:r>
          <a:endParaRPr lang="en-US" sz="1500" b="1" i="0" strike="noStrike">
            <a:solidFill>
              <a:srgbClr val="000000"/>
            </a:solidFill>
            <a:latin typeface="Arial Narrow"/>
            <a:ea typeface="Arial Narrow"/>
            <a:cs typeface="Arial Narrow"/>
          </a:endParaRP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CHEF OPÉRATEUR IMAGE</a:t>
          </a: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CHEF DÉCORATEUR</a:t>
          </a: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CHEF OPÉRATEUR SON</a:t>
          </a: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COSTUMES</a:t>
          </a: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RÉGISSEUR GÉNÉRAL </a:t>
          </a: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1er ASSISTANT RÉALISATEUR</a:t>
          </a:r>
        </a:p>
        <a:p>
          <a:pPr algn="r" rtl="0">
            <a:defRPr sz="1000"/>
          </a:pPr>
          <a:endParaRPr lang="en-US" sz="1500" b="1" i="0" strike="noStrike">
            <a:solidFill>
              <a:srgbClr val="000000"/>
            </a:solidFill>
            <a:latin typeface="Arial Narrow"/>
            <a:ea typeface="Arial Narrow"/>
            <a:cs typeface="Arial Narrow"/>
          </a:endParaRPr>
        </a:p>
        <a:p>
          <a:pPr algn="r" rtl="0">
            <a:defRPr sz="1000"/>
          </a:pPr>
          <a:endParaRPr lang="en-US" sz="1500" b="1" i="0" strike="noStrike">
            <a:solidFill>
              <a:srgbClr val="000000"/>
            </a:solidFill>
            <a:latin typeface="Arial Narrow"/>
            <a:ea typeface="Arial Narrow"/>
            <a:cs typeface="Arial Narrow"/>
          </a:endParaRPr>
        </a:p>
        <a:p>
          <a:pPr algn="r" rtl="0">
            <a:defRPr sz="1000"/>
          </a:pPr>
          <a:endParaRPr lang="en-US" sz="15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r" rtl="0">
            <a:defRPr sz="1000"/>
          </a:pPr>
          <a:endParaRPr lang="en-US" sz="15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7</xdr:col>
      <xdr:colOff>836789</xdr:colOff>
      <xdr:row>13</xdr:row>
      <xdr:rowOff>172784</xdr:rowOff>
    </xdr:from>
    <xdr:to>
      <xdr:col>8</xdr:col>
      <xdr:colOff>1924000</xdr:colOff>
      <xdr:row>20</xdr:row>
      <xdr:rowOff>34636</xdr:rowOff>
    </xdr:to>
    <xdr:sp macro="" textlink="">
      <xdr:nvSpPr>
        <xdr:cNvPr id="35" name="Rectangl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3376789" y="5171966"/>
          <a:ext cx="2368756" cy="2528852"/>
        </a:xfrm>
        <a:prstGeom prst="rect">
          <a:avLst/>
        </a:prstGeom>
        <a:noFill/>
        <a:ln w="9525" cap="flat">
          <a:noFill/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500" b="0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Prénom NOM</a:t>
          </a:r>
        </a:p>
        <a:p>
          <a:pPr algn="l" rtl="0">
            <a:defRPr sz="1000"/>
          </a:pPr>
          <a:endParaRPr lang="en-US" sz="1500" b="0" i="0" strike="noStrike">
            <a:solidFill>
              <a:srgbClr val="000000"/>
            </a:solidFill>
            <a:latin typeface="Arial Narrow"/>
            <a:ea typeface="Arial"/>
            <a:cs typeface="Arial"/>
          </a:endParaRPr>
        </a:p>
        <a:p>
          <a:pPr algn="l" rtl="0">
            <a:defRPr sz="1000"/>
          </a:pPr>
          <a:endParaRPr lang="en-US" sz="1500" b="0" i="0" strike="noStrike">
            <a:solidFill>
              <a:srgbClr val="000000"/>
            </a:solidFill>
            <a:latin typeface="Arial Narrow"/>
            <a:ea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fr-FR" sz="1500">
            <a:effectLst/>
            <a:latin typeface="Arial Narrow" panose="020B060602020203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fr-FR" sz="1500">
            <a:effectLst/>
            <a:latin typeface="Arial Narrow" panose="020B060602020203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en-US" sz="1500" b="0" i="0" strike="noStrike">
            <a:solidFill>
              <a:srgbClr val="000000"/>
            </a:solidFill>
            <a:effectLst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fr-FR" sz="1500">
            <a:effectLst/>
            <a:latin typeface="Arial Narrow" panose="020B060602020203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fr-FR" sz="1500">
            <a:effectLst/>
            <a:latin typeface="Arial Narrow" panose="020B060602020203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fr-FR" sz="1500">
            <a:effectLst/>
            <a:latin typeface="Arial Narrow" panose="020B060602020203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500">
            <a:effectLst/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11</xdr:col>
      <xdr:colOff>4582654</xdr:colOff>
      <xdr:row>14</xdr:row>
      <xdr:rowOff>323392</xdr:rowOff>
    </xdr:from>
    <xdr:ext cx="5871054" cy="177603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0565011">
          <a:off x="15568154" y="5212892"/>
          <a:ext cx="5871054" cy="1776033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endParaRPr lang="fr-FR" sz="5000" b="1" cap="none" spc="0">
            <a:ln w="17780" cmpd="sng">
              <a:solidFill>
                <a:srgbClr val="FF0000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twoCellAnchor>
    <xdr:from>
      <xdr:col>17</xdr:col>
      <xdr:colOff>1200727</xdr:colOff>
      <xdr:row>25</xdr:row>
      <xdr:rowOff>1259</xdr:rowOff>
    </xdr:from>
    <xdr:to>
      <xdr:col>18</xdr:col>
      <xdr:colOff>411125</xdr:colOff>
      <xdr:row>26</xdr:row>
      <xdr:rowOff>11544</xdr:rowOff>
    </xdr:to>
    <xdr:sp macro="" textlink="">
      <xdr:nvSpPr>
        <xdr:cNvPr id="56" name="Triangle rectangle 55">
          <a:extLst>
            <a:ext uri="{FF2B5EF4-FFF2-40B4-BE49-F238E27FC236}">
              <a16:creationId xmlns:a16="http://schemas.microsoft.com/office/drawing/2014/main" id="{5C9F18FC-E8CD-1047-AA76-2B60ED9F6DFD}"/>
            </a:ext>
          </a:extLst>
        </xdr:cNvPr>
        <xdr:cNvSpPr/>
      </xdr:nvSpPr>
      <xdr:spPr bwMode="auto">
        <a:xfrm rot="16200000">
          <a:off x="23712738" y="9423976"/>
          <a:ext cx="241194" cy="422670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12</xdr:col>
      <xdr:colOff>62634</xdr:colOff>
      <xdr:row>16</xdr:row>
      <xdr:rowOff>235095</xdr:rowOff>
    </xdr:from>
    <xdr:ext cx="6626763" cy="855938"/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F6412FD7-66B2-4A51-823B-1D69574CFC20}"/>
            </a:ext>
          </a:extLst>
        </xdr:cNvPr>
        <xdr:cNvSpPr/>
      </xdr:nvSpPr>
      <xdr:spPr>
        <a:xfrm rot="20565011">
          <a:off x="17053553" y="5753992"/>
          <a:ext cx="6626763" cy="855938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endParaRPr lang="fr-FR" sz="6600" b="1" cap="none" spc="0">
            <a:ln w="17780" cmpd="sng">
              <a:solidFill>
                <a:srgbClr val="FF0000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106986</xdr:colOff>
      <xdr:row>1</xdr:row>
      <xdr:rowOff>81777</xdr:rowOff>
    </xdr:from>
    <xdr:to>
      <xdr:col>6</xdr:col>
      <xdr:colOff>277092</xdr:colOff>
      <xdr:row>5</xdr:row>
      <xdr:rowOff>99181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7937A90-95B4-4DD1-B735-71AD4EA4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77" y="231868"/>
          <a:ext cx="2409924" cy="1668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304800</xdr:colOff>
      <xdr:row>148</xdr:row>
      <xdr:rowOff>101599</xdr:rowOff>
    </xdr:from>
    <xdr:to>
      <xdr:col>18</xdr:col>
      <xdr:colOff>482603</xdr:colOff>
      <xdr:row>149</xdr:row>
      <xdr:rowOff>-1</xdr:rowOff>
    </xdr:to>
    <xdr:sp macro="" textlink="">
      <xdr:nvSpPr>
        <xdr:cNvPr id="2" name="Triangle rectangle 1">
          <a:extLst>
            <a:ext uri="{FF2B5EF4-FFF2-40B4-BE49-F238E27FC236}">
              <a16:creationId xmlns:a16="http://schemas.microsoft.com/office/drawing/2014/main" id="{66A5C55E-FD3D-4AF6-B7FC-BB2B0F3E1E7B}"/>
            </a:ext>
          </a:extLst>
        </xdr:cNvPr>
        <xdr:cNvSpPr/>
      </xdr:nvSpPr>
      <xdr:spPr bwMode="auto">
        <a:xfrm rot="16200000">
          <a:off x="25239520" y="37179825"/>
          <a:ext cx="0" cy="177803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169334</xdr:colOff>
      <xdr:row>153</xdr:row>
      <xdr:rowOff>118532</xdr:rowOff>
    </xdr:from>
    <xdr:to>
      <xdr:col>18</xdr:col>
      <xdr:colOff>491063</xdr:colOff>
      <xdr:row>154</xdr:row>
      <xdr:rowOff>8466</xdr:rowOff>
    </xdr:to>
    <xdr:sp macro="" textlink="">
      <xdr:nvSpPr>
        <xdr:cNvPr id="6" name="Triangle rectangle 5">
          <a:extLst>
            <a:ext uri="{FF2B5EF4-FFF2-40B4-BE49-F238E27FC236}">
              <a16:creationId xmlns:a16="http://schemas.microsoft.com/office/drawing/2014/main" id="{B09DA8E0-5904-4F0B-92E8-C2B5221ADB9D}"/>
            </a:ext>
          </a:extLst>
        </xdr:cNvPr>
        <xdr:cNvSpPr/>
      </xdr:nvSpPr>
      <xdr:spPr bwMode="auto">
        <a:xfrm rot="16200000">
          <a:off x="25176017" y="37107862"/>
          <a:ext cx="0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169334</xdr:colOff>
      <xdr:row>152</xdr:row>
      <xdr:rowOff>118532</xdr:rowOff>
    </xdr:from>
    <xdr:to>
      <xdr:col>18</xdr:col>
      <xdr:colOff>491063</xdr:colOff>
      <xdr:row>153</xdr:row>
      <xdr:rowOff>8466</xdr:rowOff>
    </xdr:to>
    <xdr:sp macro="" textlink="">
      <xdr:nvSpPr>
        <xdr:cNvPr id="7" name="Triangle rectangle 6">
          <a:extLst>
            <a:ext uri="{FF2B5EF4-FFF2-40B4-BE49-F238E27FC236}">
              <a16:creationId xmlns:a16="http://schemas.microsoft.com/office/drawing/2014/main" id="{FAA61BBB-2DC7-4139-8070-2982EE66ADA9}"/>
            </a:ext>
          </a:extLst>
        </xdr:cNvPr>
        <xdr:cNvSpPr/>
      </xdr:nvSpPr>
      <xdr:spPr bwMode="auto">
        <a:xfrm rot="16200000">
          <a:off x="25176017" y="37107862"/>
          <a:ext cx="0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169334</xdr:colOff>
      <xdr:row>153</xdr:row>
      <xdr:rowOff>118532</xdr:rowOff>
    </xdr:from>
    <xdr:to>
      <xdr:col>18</xdr:col>
      <xdr:colOff>491063</xdr:colOff>
      <xdr:row>154</xdr:row>
      <xdr:rowOff>8466</xdr:rowOff>
    </xdr:to>
    <xdr:sp macro="" textlink="">
      <xdr:nvSpPr>
        <xdr:cNvPr id="8" name="Triangle rectangle 7">
          <a:extLst>
            <a:ext uri="{FF2B5EF4-FFF2-40B4-BE49-F238E27FC236}">
              <a16:creationId xmlns:a16="http://schemas.microsoft.com/office/drawing/2014/main" id="{43040786-E1ED-4337-8106-156E1A76F880}"/>
            </a:ext>
          </a:extLst>
        </xdr:cNvPr>
        <xdr:cNvSpPr/>
      </xdr:nvSpPr>
      <xdr:spPr bwMode="auto">
        <a:xfrm rot="16200000">
          <a:off x="25176017" y="37107862"/>
          <a:ext cx="0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Q390"/>
  <sheetViews>
    <sheetView showGridLines="0" showZeros="0" tabSelected="1" zoomScale="40" zoomScaleNormal="40" zoomScalePageLayoutView="70" workbookViewId="0">
      <selection activeCell="M10" sqref="M10"/>
    </sheetView>
  </sheetViews>
  <sheetFormatPr baseColWidth="10" defaultColWidth="10.33203125" defaultRowHeight="0" customHeight="1" zeroHeight="1" x14ac:dyDescent="0.2"/>
  <cols>
    <col min="1" max="1" width="2" style="19" customWidth="1"/>
    <col min="2" max="2" width="7.1640625" style="19" customWidth="1"/>
    <col min="3" max="3" width="6.6640625" style="19" customWidth="1"/>
    <col min="4" max="4" width="4.5" style="19" customWidth="1"/>
    <col min="5" max="5" width="5.83203125" style="19" customWidth="1"/>
    <col min="6" max="6" width="5.1640625" style="19" customWidth="1"/>
    <col min="7" max="7" width="4.5" style="19" customWidth="1"/>
    <col min="8" max="8" width="16.83203125" style="19" customWidth="1"/>
    <col min="9" max="9" width="26.83203125" style="19" customWidth="1"/>
    <col min="10" max="10" width="5.83203125" style="19" customWidth="1"/>
    <col min="11" max="11" width="31.33203125" style="19" customWidth="1"/>
    <col min="12" max="12" width="74.83203125" style="19" customWidth="1"/>
    <col min="13" max="13" width="61.1640625" style="246" customWidth="1"/>
    <col min="14" max="14" width="0.6640625" style="246" customWidth="1"/>
    <col min="15" max="15" width="6.5" style="83" customWidth="1"/>
    <col min="16" max="16" width="7.83203125" style="83" customWidth="1"/>
    <col min="17" max="17" width="15.83203125" style="83" hidden="1" customWidth="1"/>
    <col min="18" max="18" width="13.1640625" style="83" customWidth="1"/>
    <col min="19" max="19" width="5.5" style="19" customWidth="1"/>
    <col min="20" max="20" width="6.5" style="19" customWidth="1"/>
    <col min="21" max="21" width="2.5" style="19" customWidth="1"/>
    <col min="22" max="93" width="4.5" style="19" customWidth="1"/>
    <col min="94" max="94" width="5.5" style="19" customWidth="1"/>
    <col min="95" max="95" width="5.5" style="84" customWidth="1"/>
    <col min="96" max="96" width="5.5" style="19" customWidth="1"/>
    <col min="97" max="119" width="5.5" style="84" customWidth="1"/>
    <col min="120" max="120" width="5.5" style="19" customWidth="1"/>
    <col min="121" max="130" width="5.5" style="84" customWidth="1"/>
    <col min="131" max="131" width="5.5" style="19" customWidth="1"/>
    <col min="132" max="143" width="5.5" style="84" customWidth="1"/>
    <col min="144" max="144" width="5.5" style="19" customWidth="1"/>
    <col min="145" max="145" width="5.83203125" style="19" customWidth="1"/>
    <col min="146" max="147" width="5.5" style="19" customWidth="1"/>
    <col min="148" max="148" width="7.5" style="19" customWidth="1"/>
    <col min="149" max="149" width="2.5" style="19" customWidth="1"/>
    <col min="150" max="150" width="5.5" style="19" customWidth="1"/>
    <col min="151" max="169" width="5.5" style="84" customWidth="1"/>
    <col min="170" max="170" width="5.5" style="19" customWidth="1"/>
    <col min="171" max="180" width="5.5" style="84" customWidth="1"/>
    <col min="181" max="181" width="2.5" style="19" customWidth="1"/>
    <col min="182" max="194" width="5.5" style="19" customWidth="1"/>
    <col min="195" max="195" width="6" style="19" customWidth="1"/>
    <col min="196" max="196" width="8.1640625" style="19" customWidth="1"/>
    <col min="197" max="16384" width="10.33203125" style="19"/>
  </cols>
  <sheetData>
    <row r="1" spans="1:277" s="3" customFormat="1" ht="34" customHeight="1" thickBot="1" x14ac:dyDescent="0.25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242"/>
      <c r="N1" s="242"/>
      <c r="O1" s="178"/>
      <c r="P1" s="178"/>
      <c r="Q1" s="178"/>
      <c r="R1" s="178"/>
      <c r="S1" s="143"/>
      <c r="T1" s="143"/>
      <c r="U1" s="179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39"/>
      <c r="CQ1" s="144"/>
      <c r="CR1" s="139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527"/>
      <c r="DP1" s="139"/>
      <c r="DQ1" s="144"/>
      <c r="DR1" s="144"/>
      <c r="DS1" s="144"/>
      <c r="DT1" s="144"/>
      <c r="DU1" s="144"/>
      <c r="DV1" s="144"/>
      <c r="DW1" s="144"/>
      <c r="DX1" s="144"/>
      <c r="DY1" s="144"/>
      <c r="DZ1" s="527"/>
      <c r="EA1" s="139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527"/>
      <c r="EN1" s="199"/>
      <c r="EO1" s="199"/>
      <c r="EP1" s="199"/>
      <c r="EQ1" s="145"/>
      <c r="ER1" s="142"/>
      <c r="ES1" s="139"/>
      <c r="ET1" s="139"/>
      <c r="EU1" s="144"/>
      <c r="EV1" s="144"/>
      <c r="EW1" s="144"/>
      <c r="EX1" s="144"/>
      <c r="EY1" s="527"/>
      <c r="EZ1" s="144"/>
      <c r="FA1" s="144"/>
      <c r="FB1" s="144"/>
      <c r="FC1" s="144"/>
      <c r="FD1" s="144"/>
      <c r="FE1" s="144"/>
      <c r="FF1" s="527"/>
      <c r="FG1" s="144"/>
      <c r="FH1" s="144"/>
      <c r="FI1" s="144"/>
      <c r="FJ1" s="144"/>
      <c r="FK1" s="144"/>
      <c r="FL1" s="144"/>
      <c r="FM1" s="527"/>
      <c r="FN1" s="139"/>
      <c r="FO1" s="144"/>
      <c r="FP1" s="144"/>
      <c r="FQ1" s="144"/>
      <c r="FR1" s="144"/>
      <c r="FS1" s="144"/>
      <c r="FT1" s="144"/>
      <c r="FU1" s="144"/>
      <c r="FV1" s="144"/>
      <c r="FW1" s="144"/>
      <c r="FX1" s="527"/>
      <c r="FY1" s="139"/>
      <c r="FZ1" s="177"/>
      <c r="GA1" s="177"/>
      <c r="GB1" s="177"/>
      <c r="GC1" s="177"/>
      <c r="GD1" s="177"/>
      <c r="GE1" s="177"/>
      <c r="GF1" s="177"/>
      <c r="GG1" s="177"/>
      <c r="GH1" s="177"/>
      <c r="GI1" s="177"/>
      <c r="GJ1" s="177"/>
      <c r="GK1" s="177"/>
      <c r="GL1" s="177"/>
      <c r="GM1" s="142"/>
      <c r="GN1" s="142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/>
      <c r="IM1" s="251"/>
      <c r="IN1" s="251"/>
      <c r="IO1" s="251"/>
      <c r="IP1" s="251"/>
      <c r="IQ1" s="251"/>
      <c r="IR1" s="251"/>
      <c r="IS1" s="251"/>
      <c r="IT1" s="251"/>
      <c r="IU1" s="251"/>
      <c r="IV1" s="251"/>
      <c r="IW1" s="251"/>
      <c r="IX1" s="251"/>
      <c r="IY1" s="251"/>
      <c r="IZ1" s="251"/>
      <c r="JA1" s="251"/>
      <c r="JB1" s="251"/>
      <c r="JC1" s="251"/>
      <c r="JD1" s="251"/>
      <c r="JE1" s="251"/>
      <c r="JF1" s="251"/>
      <c r="JG1" s="251"/>
      <c r="JH1" s="251"/>
      <c r="JI1" s="251"/>
      <c r="JJ1" s="251"/>
      <c r="JK1" s="251"/>
      <c r="JL1" s="251"/>
      <c r="JM1" s="251"/>
      <c r="JN1" s="251"/>
      <c r="JO1" s="251"/>
      <c r="JP1" s="251"/>
      <c r="JQ1" s="251"/>
    </row>
    <row r="2" spans="1:277" s="3" customFormat="1" ht="40" customHeight="1" thickTop="1" thickBot="1" x14ac:dyDescent="0.25">
      <c r="A2" s="176"/>
      <c r="B2" s="217"/>
      <c r="C2" s="218"/>
      <c r="D2" s="218"/>
      <c r="E2" s="218"/>
      <c r="F2" s="218"/>
      <c r="G2" s="218"/>
      <c r="H2" s="1016"/>
      <c r="I2" s="1017"/>
      <c r="J2" s="350"/>
      <c r="K2" s="357"/>
      <c r="L2" s="357"/>
      <c r="M2" s="363"/>
      <c r="N2" s="363"/>
      <c r="O2" s="357"/>
      <c r="P2" s="357"/>
      <c r="Q2" s="357"/>
      <c r="R2" s="357"/>
      <c r="S2" s="357"/>
      <c r="T2" s="358"/>
      <c r="U2" s="67"/>
      <c r="V2" s="915" t="str">
        <f>"RÔLES (" &amp;SUM(V3:BT3) &amp;" cachets)"</f>
        <v>RÔLES (2 cachets)</v>
      </c>
      <c r="W2" s="916"/>
      <c r="X2" s="916"/>
      <c r="Y2" s="916"/>
      <c r="Z2" s="916"/>
      <c r="AA2" s="916"/>
      <c r="AB2" s="916"/>
      <c r="AC2" s="916"/>
      <c r="AD2" s="916"/>
      <c r="AE2" s="916"/>
      <c r="AF2" s="916"/>
      <c r="AG2" s="916"/>
      <c r="AH2" s="916"/>
      <c r="AI2" s="916"/>
      <c r="AJ2" s="916"/>
      <c r="AK2" s="916"/>
      <c r="AL2" s="916"/>
      <c r="AM2" s="916"/>
      <c r="AN2" s="916"/>
      <c r="AO2" s="916"/>
      <c r="AP2" s="916"/>
      <c r="AQ2" s="916"/>
      <c r="AR2" s="916"/>
      <c r="AS2" s="916"/>
      <c r="AT2" s="916"/>
      <c r="AU2" s="916"/>
      <c r="AV2" s="916"/>
      <c r="AW2" s="916"/>
      <c r="AX2" s="916"/>
      <c r="AY2" s="916"/>
      <c r="AZ2" s="916"/>
      <c r="BA2" s="916"/>
      <c r="BB2" s="916"/>
      <c r="BC2" s="916"/>
      <c r="BD2" s="916"/>
      <c r="BE2" s="916"/>
      <c r="BF2" s="916"/>
      <c r="BG2" s="916"/>
      <c r="BH2" s="916"/>
      <c r="BI2" s="916"/>
      <c r="BJ2" s="916"/>
      <c r="BK2" s="916"/>
      <c r="BL2" s="916"/>
      <c r="BM2" s="916"/>
      <c r="BN2" s="916"/>
      <c r="BO2" s="916"/>
      <c r="BP2" s="916"/>
      <c r="BQ2" s="916"/>
      <c r="BR2" s="916"/>
      <c r="BS2" s="916"/>
      <c r="BT2" s="916"/>
      <c r="BU2" s="915" t="str">
        <f>"SILHOUETTES PARLANTES ("&amp;SUM(BU3:CO3)&amp;" cachets)"</f>
        <v>SILHOUETTES PARLANTES (2 cachets)</v>
      </c>
      <c r="BV2" s="916"/>
      <c r="BW2" s="916"/>
      <c r="BX2" s="916"/>
      <c r="BY2" s="916"/>
      <c r="BZ2" s="916"/>
      <c r="CA2" s="916"/>
      <c r="CB2" s="916"/>
      <c r="CC2" s="916"/>
      <c r="CD2" s="916"/>
      <c r="CE2" s="916"/>
      <c r="CF2" s="916"/>
      <c r="CG2" s="916"/>
      <c r="CH2" s="916"/>
      <c r="CI2" s="916"/>
      <c r="CJ2" s="916"/>
      <c r="CK2" s="916"/>
      <c r="CL2" s="916"/>
      <c r="CM2" s="916"/>
      <c r="CN2" s="916"/>
      <c r="CO2" s="916"/>
      <c r="CP2" s="912" t="str">
        <f>"SILHOUETTES MUETTES ("&amp;SUM(CP3:DO3)+SUM(CP14:DO14)&amp;" cachets)"</f>
        <v>SILHOUETTES MUETTES (4 cachets)</v>
      </c>
      <c r="CQ2" s="913"/>
      <c r="CR2" s="913"/>
      <c r="CS2" s="913"/>
      <c r="CT2" s="913"/>
      <c r="CU2" s="913"/>
      <c r="CV2" s="913"/>
      <c r="CW2" s="913"/>
      <c r="CX2" s="913"/>
      <c r="CY2" s="913"/>
      <c r="CZ2" s="913"/>
      <c r="DA2" s="913"/>
      <c r="DB2" s="913"/>
      <c r="DC2" s="913"/>
      <c r="DD2" s="913"/>
      <c r="DE2" s="913"/>
      <c r="DF2" s="913"/>
      <c r="DG2" s="913"/>
      <c r="DH2" s="913"/>
      <c r="DI2" s="913"/>
      <c r="DJ2" s="913"/>
      <c r="DK2" s="913"/>
      <c r="DL2" s="913"/>
      <c r="DM2" s="913"/>
      <c r="DN2" s="913"/>
      <c r="DO2" s="914"/>
      <c r="DP2" s="893" t="str">
        <f>"DOUBLURES ("&amp;(SUM(DP3:DY3)+SUM(DP14:DY14))&amp;")"</f>
        <v>DOUBLURES (4)</v>
      </c>
      <c r="DQ2" s="894"/>
      <c r="DR2" s="894"/>
      <c r="DS2" s="894"/>
      <c r="DT2" s="894"/>
      <c r="DU2" s="894"/>
      <c r="DV2" s="894"/>
      <c r="DW2" s="894"/>
      <c r="DX2" s="894"/>
      <c r="DY2" s="894"/>
      <c r="DZ2" s="895"/>
      <c r="EA2" s="893" t="str">
        <f>"CASCADEURS / PILOTES ("&amp;(SUM(EA3:EL3)+SUM(EA14:EL14))&amp;")"</f>
        <v>CASCADEURS / PILOTES (11)</v>
      </c>
      <c r="EB2" s="894"/>
      <c r="EC2" s="894"/>
      <c r="ED2" s="894"/>
      <c r="EE2" s="894"/>
      <c r="EF2" s="894"/>
      <c r="EG2" s="894"/>
      <c r="EH2" s="894"/>
      <c r="EI2" s="894"/>
      <c r="EJ2" s="894"/>
      <c r="EK2" s="894"/>
      <c r="EL2" s="894"/>
      <c r="EM2" s="895"/>
      <c r="EN2" s="893" t="s">
        <v>47</v>
      </c>
      <c r="EO2" s="894"/>
      <c r="EP2" s="895"/>
      <c r="EQ2" s="191"/>
      <c r="ER2" s="5"/>
      <c r="ES2" s="6"/>
      <c r="ET2" s="893" t="str">
        <f>"CONS./REGL. ("&amp;(SUM(ET3:EX3)+SUM(ET14:EX14))&amp;")"</f>
        <v>CONS./REGL. (3)</v>
      </c>
      <c r="EU2" s="894"/>
      <c r="EV2" s="894"/>
      <c r="EW2" s="894"/>
      <c r="EX2" s="894"/>
      <c r="EY2" s="895"/>
      <c r="EZ2" s="893" t="str">
        <f>"ANIMAUX ("&amp;(SUM(EZ3:FD3)+SUM(EZ14:FD14))&amp;")"</f>
        <v>ANIMAUX (1)</v>
      </c>
      <c r="FA2" s="894"/>
      <c r="FB2" s="894"/>
      <c r="FC2" s="894"/>
      <c r="FD2" s="894"/>
      <c r="FE2" s="894"/>
      <c r="FF2" s="1064"/>
      <c r="FG2" s="893" t="str">
        <f>"VÉHICULES ("&amp;(SUM(FG3:FK3)+SUM(FG14:FK14))&amp;")"</f>
        <v>VÉHICULES (1)</v>
      </c>
      <c r="FH2" s="894"/>
      <c r="FI2" s="894"/>
      <c r="FJ2" s="894"/>
      <c r="FK2" s="894"/>
      <c r="FL2" s="894"/>
      <c r="FM2" s="1064"/>
      <c r="FN2" s="893" t="str">
        <f>"MATÉRIEL ("&amp;(SUM(FN3:FW3)+SUM(FN14:FW14))&amp;")"</f>
        <v>MATÉRIEL (3)</v>
      </c>
      <c r="FO2" s="894"/>
      <c r="FP2" s="894"/>
      <c r="FQ2" s="894"/>
      <c r="FR2" s="894"/>
      <c r="FS2" s="894"/>
      <c r="FT2" s="894"/>
      <c r="FU2" s="894"/>
      <c r="FV2" s="894"/>
      <c r="FW2" s="894"/>
      <c r="FX2" s="895"/>
      <c r="FY2" s="6"/>
      <c r="FZ2" s="915" t="str">
        <f>"RENFORTS ("&amp;SUM(FZ3:GK3)&amp;")"</f>
        <v>RENFORTS (25)</v>
      </c>
      <c r="GA2" s="916"/>
      <c r="GB2" s="916"/>
      <c r="GC2" s="916"/>
      <c r="GD2" s="916"/>
      <c r="GE2" s="916"/>
      <c r="GF2" s="916"/>
      <c r="GG2" s="916"/>
      <c r="GH2" s="916"/>
      <c r="GI2" s="916"/>
      <c r="GJ2" s="916"/>
      <c r="GK2" s="916"/>
      <c r="GL2" s="916"/>
      <c r="GM2" s="4"/>
      <c r="GN2" s="5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1"/>
      <c r="HB2" s="251"/>
      <c r="HC2" s="251"/>
      <c r="HD2" s="251"/>
      <c r="HE2" s="251"/>
      <c r="HF2" s="251"/>
      <c r="HG2" s="251"/>
      <c r="HH2" s="251"/>
      <c r="HI2" s="251"/>
      <c r="HJ2" s="251"/>
      <c r="HK2" s="251"/>
      <c r="HL2" s="251"/>
      <c r="HM2" s="251"/>
      <c r="HN2" s="251"/>
      <c r="HO2" s="251"/>
      <c r="HP2" s="251"/>
      <c r="HQ2" s="251"/>
      <c r="HR2" s="251"/>
      <c r="HS2" s="251"/>
      <c r="HT2" s="251"/>
      <c r="HU2" s="251"/>
      <c r="HV2" s="251"/>
      <c r="HW2" s="251"/>
      <c r="HX2" s="251"/>
      <c r="HY2" s="251"/>
      <c r="HZ2" s="251"/>
      <c r="IA2" s="251"/>
      <c r="IB2" s="251"/>
      <c r="IC2" s="251"/>
      <c r="ID2" s="251"/>
      <c r="IE2" s="251"/>
      <c r="IF2" s="251"/>
      <c r="IG2" s="251"/>
      <c r="IH2" s="251"/>
      <c r="II2" s="251"/>
      <c r="IJ2" s="251"/>
      <c r="IK2" s="251"/>
      <c r="IL2" s="251"/>
      <c r="IM2" s="251"/>
      <c r="IN2" s="251"/>
      <c r="IO2" s="251"/>
      <c r="IP2" s="251"/>
      <c r="IQ2" s="251"/>
      <c r="IR2" s="251"/>
      <c r="IS2" s="251"/>
      <c r="IT2" s="251"/>
      <c r="IU2" s="251"/>
      <c r="IV2" s="251"/>
      <c r="IW2" s="251"/>
      <c r="IX2" s="251"/>
      <c r="IY2" s="251"/>
      <c r="IZ2" s="251"/>
      <c r="JA2" s="251"/>
      <c r="JB2" s="251"/>
      <c r="JC2" s="251"/>
      <c r="JD2" s="251"/>
      <c r="JE2" s="251"/>
      <c r="JF2" s="251"/>
      <c r="JG2" s="251"/>
      <c r="JH2" s="251"/>
      <c r="JI2" s="251"/>
      <c r="JJ2" s="251"/>
      <c r="JK2" s="251"/>
      <c r="JL2" s="251"/>
      <c r="JM2" s="251"/>
      <c r="JN2" s="251"/>
      <c r="JO2" s="251"/>
      <c r="JP2" s="251"/>
      <c r="JQ2" s="251"/>
    </row>
    <row r="3" spans="1:277" s="3" customFormat="1" ht="30" customHeight="1" thickTop="1" x14ac:dyDescent="0.2">
      <c r="A3" s="187" t="s">
        <v>3</v>
      </c>
      <c r="B3" s="970"/>
      <c r="C3" s="971"/>
      <c r="D3" s="971"/>
      <c r="E3" s="971"/>
      <c r="F3" s="971"/>
      <c r="G3" s="971"/>
      <c r="H3" s="971"/>
      <c r="I3" s="972"/>
      <c r="J3" s="351"/>
      <c r="K3" s="956" t="s">
        <v>1</v>
      </c>
      <c r="L3" s="957"/>
      <c r="M3" s="958"/>
      <c r="N3" s="959"/>
      <c r="O3" s="957"/>
      <c r="P3" s="960"/>
      <c r="Q3" s="326"/>
      <c r="R3" s="354"/>
      <c r="S3" s="841"/>
      <c r="T3" s="359"/>
      <c r="U3" s="68"/>
      <c r="V3" s="267">
        <f t="shared" ref="V3:BA3" si="0">COUNTIF(V26:V81,V24)</f>
        <v>1</v>
      </c>
      <c r="W3" s="268">
        <f t="shared" si="0"/>
        <v>0</v>
      </c>
      <c r="X3" s="268">
        <f t="shared" si="0"/>
        <v>0</v>
      </c>
      <c r="Y3" s="268">
        <f t="shared" si="0"/>
        <v>0</v>
      </c>
      <c r="Z3" s="268">
        <f t="shared" si="0"/>
        <v>0</v>
      </c>
      <c r="AA3" s="268">
        <f t="shared" si="0"/>
        <v>1</v>
      </c>
      <c r="AB3" s="268">
        <f t="shared" si="0"/>
        <v>0</v>
      </c>
      <c r="AC3" s="268">
        <f t="shared" si="0"/>
        <v>0</v>
      </c>
      <c r="AD3" s="268">
        <f t="shared" si="0"/>
        <v>0</v>
      </c>
      <c r="AE3" s="268">
        <f t="shared" si="0"/>
        <v>0</v>
      </c>
      <c r="AF3" s="268">
        <f t="shared" si="0"/>
        <v>0</v>
      </c>
      <c r="AG3" s="268">
        <f t="shared" si="0"/>
        <v>0</v>
      </c>
      <c r="AH3" s="268">
        <f t="shared" si="0"/>
        <v>0</v>
      </c>
      <c r="AI3" s="268">
        <f t="shared" si="0"/>
        <v>0</v>
      </c>
      <c r="AJ3" s="268">
        <f t="shared" si="0"/>
        <v>0</v>
      </c>
      <c r="AK3" s="268">
        <f t="shared" si="0"/>
        <v>0</v>
      </c>
      <c r="AL3" s="268">
        <f t="shared" si="0"/>
        <v>0</v>
      </c>
      <c r="AM3" s="268">
        <f t="shared" si="0"/>
        <v>0</v>
      </c>
      <c r="AN3" s="268">
        <f t="shared" si="0"/>
        <v>0</v>
      </c>
      <c r="AO3" s="268">
        <f t="shared" si="0"/>
        <v>0</v>
      </c>
      <c r="AP3" s="268">
        <f t="shared" si="0"/>
        <v>0</v>
      </c>
      <c r="AQ3" s="268">
        <f t="shared" si="0"/>
        <v>0</v>
      </c>
      <c r="AR3" s="268">
        <f t="shared" si="0"/>
        <v>0</v>
      </c>
      <c r="AS3" s="268">
        <f t="shared" si="0"/>
        <v>0</v>
      </c>
      <c r="AT3" s="268">
        <f t="shared" si="0"/>
        <v>0</v>
      </c>
      <c r="AU3" s="268">
        <f t="shared" si="0"/>
        <v>0</v>
      </c>
      <c r="AV3" s="268">
        <f t="shared" si="0"/>
        <v>0</v>
      </c>
      <c r="AW3" s="268">
        <f t="shared" si="0"/>
        <v>0</v>
      </c>
      <c r="AX3" s="268">
        <f t="shared" si="0"/>
        <v>0</v>
      </c>
      <c r="AY3" s="268">
        <f t="shared" si="0"/>
        <v>0</v>
      </c>
      <c r="AZ3" s="268">
        <f t="shared" si="0"/>
        <v>0</v>
      </c>
      <c r="BA3" s="268">
        <f t="shared" si="0"/>
        <v>0</v>
      </c>
      <c r="BB3" s="268">
        <f t="shared" ref="BB3:BS3" si="1">COUNTIF(BB26:BB81,BB24)</f>
        <v>0</v>
      </c>
      <c r="BC3" s="268">
        <f t="shared" si="1"/>
        <v>0</v>
      </c>
      <c r="BD3" s="268">
        <f t="shared" si="1"/>
        <v>0</v>
      </c>
      <c r="BE3" s="268">
        <f t="shared" si="1"/>
        <v>0</v>
      </c>
      <c r="BF3" s="268">
        <f t="shared" si="1"/>
        <v>0</v>
      </c>
      <c r="BG3" s="268">
        <f t="shared" si="1"/>
        <v>0</v>
      </c>
      <c r="BH3" s="268">
        <f t="shared" si="1"/>
        <v>0</v>
      </c>
      <c r="BI3" s="268">
        <f t="shared" si="1"/>
        <v>0</v>
      </c>
      <c r="BJ3" s="268">
        <f t="shared" si="1"/>
        <v>0</v>
      </c>
      <c r="BK3" s="268">
        <f t="shared" si="1"/>
        <v>0</v>
      </c>
      <c r="BL3" s="268">
        <f t="shared" si="1"/>
        <v>0</v>
      </c>
      <c r="BM3" s="268">
        <f t="shared" si="1"/>
        <v>0</v>
      </c>
      <c r="BN3" s="268">
        <f t="shared" si="1"/>
        <v>0</v>
      </c>
      <c r="BO3" s="268">
        <f t="shared" si="1"/>
        <v>0</v>
      </c>
      <c r="BP3" s="268">
        <f t="shared" si="1"/>
        <v>0</v>
      </c>
      <c r="BQ3" s="268">
        <f t="shared" si="1"/>
        <v>0</v>
      </c>
      <c r="BR3" s="409">
        <f t="shared" si="1"/>
        <v>0</v>
      </c>
      <c r="BS3" s="409">
        <f t="shared" si="1"/>
        <v>0</v>
      </c>
      <c r="BT3" s="666"/>
      <c r="BU3" s="267">
        <f t="shared" ref="BU3:CN3" si="2">COUNTIF(BU26:BU81,BU24)</f>
        <v>1</v>
      </c>
      <c r="BV3" s="268">
        <f t="shared" si="2"/>
        <v>0</v>
      </c>
      <c r="BW3" s="268">
        <f t="shared" si="2"/>
        <v>0</v>
      </c>
      <c r="BX3" s="268">
        <f t="shared" si="2"/>
        <v>0</v>
      </c>
      <c r="BY3" s="268">
        <f t="shared" si="2"/>
        <v>0</v>
      </c>
      <c r="BZ3" s="268">
        <f t="shared" si="2"/>
        <v>0</v>
      </c>
      <c r="CA3" s="268">
        <f t="shared" si="2"/>
        <v>0</v>
      </c>
      <c r="CB3" s="268">
        <f t="shared" si="2"/>
        <v>1</v>
      </c>
      <c r="CC3" s="268">
        <f t="shared" si="2"/>
        <v>0</v>
      </c>
      <c r="CD3" s="268">
        <f t="shared" si="2"/>
        <v>0</v>
      </c>
      <c r="CE3" s="268">
        <f t="shared" si="2"/>
        <v>0</v>
      </c>
      <c r="CF3" s="268">
        <f t="shared" si="2"/>
        <v>0</v>
      </c>
      <c r="CG3" s="268">
        <f t="shared" si="2"/>
        <v>0</v>
      </c>
      <c r="CH3" s="268">
        <f t="shared" si="2"/>
        <v>0</v>
      </c>
      <c r="CI3" s="268">
        <f t="shared" si="2"/>
        <v>0</v>
      </c>
      <c r="CJ3" s="268">
        <f t="shared" si="2"/>
        <v>0</v>
      </c>
      <c r="CK3" s="268">
        <f t="shared" si="2"/>
        <v>0</v>
      </c>
      <c r="CL3" s="268">
        <f t="shared" si="2"/>
        <v>0</v>
      </c>
      <c r="CM3" s="268">
        <f t="shared" si="2"/>
        <v>0</v>
      </c>
      <c r="CN3" s="409">
        <f t="shared" si="2"/>
        <v>0</v>
      </c>
      <c r="CO3" s="666"/>
      <c r="CP3" s="521">
        <f>COUNTIF(CP26:CP81,CP13)+COUNTIF(CP26:CP81,"*/*")</f>
        <v>1</v>
      </c>
      <c r="CQ3" s="522">
        <f t="shared" ref="CQ3:DN3" si="3">COUNTIF(CQ26:CQ81,CQ13)+COUNTIF(CQ26:CQ81,"*/*")</f>
        <v>0</v>
      </c>
      <c r="CR3" s="522">
        <f t="shared" si="3"/>
        <v>0</v>
      </c>
      <c r="CS3" s="522">
        <f t="shared" si="3"/>
        <v>0</v>
      </c>
      <c r="CT3" s="522">
        <f t="shared" si="3"/>
        <v>1</v>
      </c>
      <c r="CU3" s="522">
        <f t="shared" si="3"/>
        <v>0</v>
      </c>
      <c r="CV3" s="522">
        <f t="shared" si="3"/>
        <v>0</v>
      </c>
      <c r="CW3" s="522">
        <f t="shared" si="3"/>
        <v>0</v>
      </c>
      <c r="CX3" s="522">
        <f t="shared" si="3"/>
        <v>0</v>
      </c>
      <c r="CY3" s="522">
        <f t="shared" si="3"/>
        <v>0</v>
      </c>
      <c r="CZ3" s="522">
        <f t="shared" si="3"/>
        <v>0</v>
      </c>
      <c r="DA3" s="522">
        <f t="shared" si="3"/>
        <v>0</v>
      </c>
      <c r="DB3" s="522">
        <f t="shared" si="3"/>
        <v>0</v>
      </c>
      <c r="DC3" s="522">
        <f t="shared" si="3"/>
        <v>0</v>
      </c>
      <c r="DD3" s="522">
        <f t="shared" si="3"/>
        <v>0</v>
      </c>
      <c r="DE3" s="522">
        <f t="shared" si="3"/>
        <v>0</v>
      </c>
      <c r="DF3" s="522">
        <f t="shared" si="3"/>
        <v>0</v>
      </c>
      <c r="DG3" s="522">
        <f t="shared" si="3"/>
        <v>0</v>
      </c>
      <c r="DH3" s="522">
        <f t="shared" si="3"/>
        <v>0</v>
      </c>
      <c r="DI3" s="522">
        <f t="shared" si="3"/>
        <v>0</v>
      </c>
      <c r="DJ3" s="522">
        <f t="shared" si="3"/>
        <v>0</v>
      </c>
      <c r="DK3" s="522">
        <f t="shared" si="3"/>
        <v>0</v>
      </c>
      <c r="DL3" s="522">
        <f t="shared" si="3"/>
        <v>0</v>
      </c>
      <c r="DM3" s="523">
        <f t="shared" si="3"/>
        <v>0</v>
      </c>
      <c r="DN3" s="523">
        <f t="shared" si="3"/>
        <v>0</v>
      </c>
      <c r="DO3" s="651"/>
      <c r="DP3" s="521">
        <f t="shared" ref="DP3:DY3" si="4">COUNTIF(DP26:DP81,DP13)+COUNTIF(DP26:DP81,"*/*")</f>
        <v>0</v>
      </c>
      <c r="DQ3" s="522">
        <f t="shared" si="4"/>
        <v>0</v>
      </c>
      <c r="DR3" s="522">
        <f t="shared" si="4"/>
        <v>0</v>
      </c>
      <c r="DS3" s="522">
        <f t="shared" si="4"/>
        <v>1</v>
      </c>
      <c r="DT3" s="522">
        <f t="shared" si="4"/>
        <v>0</v>
      </c>
      <c r="DU3" s="522">
        <f t="shared" si="4"/>
        <v>0</v>
      </c>
      <c r="DV3" s="522">
        <f t="shared" si="4"/>
        <v>0</v>
      </c>
      <c r="DW3" s="522">
        <f t="shared" si="4"/>
        <v>0</v>
      </c>
      <c r="DX3" s="523">
        <f t="shared" si="4"/>
        <v>0</v>
      </c>
      <c r="DY3" s="523">
        <f t="shared" si="4"/>
        <v>0</v>
      </c>
      <c r="DZ3" s="651"/>
      <c r="EA3" s="521">
        <f>COUNTIF(EA26:EA81,EA13)+COUNTIF(EA26:EA81,"*/*")</f>
        <v>1</v>
      </c>
      <c r="EB3" s="522">
        <f>COUNTIF(EB26:EB81,EB13)+COUNTIF(EB26:EB81,"*/*")</f>
        <v>0</v>
      </c>
      <c r="EC3" s="522">
        <f>COUNTIF(EC26:EC81,EC13)+COUNTIF(EC26:EC81,"*/*")</f>
        <v>1</v>
      </c>
      <c r="ED3" s="522">
        <f>COUNTIF(ED26:ED81,ED13)+COUNTIF(ED26:ED81,"*/*")</f>
        <v>0</v>
      </c>
      <c r="EE3" s="523">
        <f>COUNTIF(EE26:EE81,EE13)+COUNTIF(EE26:EE81,"*/*")</f>
        <v>0</v>
      </c>
      <c r="EF3" s="610">
        <f>SUM(EF26:EF81)</f>
        <v>3</v>
      </c>
      <c r="EG3" s="601">
        <f>COUNTIF(EG26:EG81,EG13)+COUNTIF(EG26:EG81,"*/*")</f>
        <v>0</v>
      </c>
      <c r="EH3" s="522">
        <f>COUNTIF(EH26:EH81,EH13)+COUNTIF(EH26:EH81,"*/*")</f>
        <v>1</v>
      </c>
      <c r="EI3" s="522">
        <f>COUNTIF(EI26:EI81,EI13)+COUNTIF(EI26:EI81,"*/*")</f>
        <v>0</v>
      </c>
      <c r="EJ3" s="522">
        <f>COUNTIF(EJ26:EJ81,EJ13)+COUNTIF(EJ26:EJ81,"*/*")</f>
        <v>1</v>
      </c>
      <c r="EK3" s="522">
        <f>COUNTIF(EK26:EK81,EK13)+COUNTIF(EK26:EK81,"*/*")</f>
        <v>0</v>
      </c>
      <c r="EL3" s="610">
        <f>SUM(EL26:EL81)</f>
        <v>0</v>
      </c>
      <c r="EM3" s="587"/>
      <c r="EN3" s="640">
        <f>SUM(EN26:EN81)</f>
        <v>20</v>
      </c>
      <c r="EO3" s="649">
        <f>SUM(EO26:EO81)</f>
        <v>80</v>
      </c>
      <c r="EP3" s="648">
        <f>SUM(EP26:EP81)</f>
        <v>100</v>
      </c>
      <c r="EQ3" s="7"/>
      <c r="ER3" s="8"/>
      <c r="ES3" s="9"/>
      <c r="ET3" s="521">
        <f>COUNTIF(ET26:ET81,ET13)+COUNTIF(ET26:ET81,"*/*")</f>
        <v>1</v>
      </c>
      <c r="EU3" s="522">
        <f>COUNTIF(EU26:EU81,EU13)+COUNTIF(EU26:EU81,"*/*")</f>
        <v>0</v>
      </c>
      <c r="EV3" s="522">
        <f>COUNTIF(EV26:EV81,EV13)+COUNTIF(EV26:EV81,"*/*")</f>
        <v>1</v>
      </c>
      <c r="EW3" s="522">
        <f>COUNTIF(EW26:EW81,EW13)+COUNTIF(EW26:EW81,"*/*")</f>
        <v>0</v>
      </c>
      <c r="EX3" s="522">
        <f>COUNTIF(EX26:EX81,EX13)+COUNTIF(EX26:EX81,"*/*")</f>
        <v>0</v>
      </c>
      <c r="EY3" s="651"/>
      <c r="EZ3" s="601">
        <f>COUNTIF(EZ26:EZ81,EZ13)+COUNTIF(EZ26:EZ81,"*/*")</f>
        <v>0</v>
      </c>
      <c r="FA3" s="522">
        <f>COUNTIF(FA26:FA81,FA13)+COUNTIF(FA26:FA81,"*/*")</f>
        <v>0</v>
      </c>
      <c r="FB3" s="522">
        <f>COUNTIF(FB26:FB81,FB13)+COUNTIF(FB26:FB81,"*/*")</f>
        <v>0</v>
      </c>
      <c r="FC3" s="522">
        <f>COUNTIF(FC26:FC81,FC13)+COUNTIF(FC26:FC81,"*/*")</f>
        <v>0</v>
      </c>
      <c r="FD3" s="522">
        <f>COUNTIF(FD26:FD81,FD13)+COUNTIF(FD26:FD81,"*/*")</f>
        <v>0</v>
      </c>
      <c r="FE3" s="683">
        <f>SUM(FE26:FE81)</f>
        <v>4</v>
      </c>
      <c r="FF3" s="684"/>
      <c r="FG3" s="601">
        <f>COUNTIF(FG26:FG81,FG13)+COUNTIF(FG26:FG81,"*/*")</f>
        <v>0</v>
      </c>
      <c r="FH3" s="522">
        <f>COUNTIF(FH26:FH81,FH13)+COUNTIF(FH26:FH81,"*/*")</f>
        <v>0</v>
      </c>
      <c r="FI3" s="522">
        <f>COUNTIF(FI26:FI81,FI13)+COUNTIF(FI26:FI81,"*/*")</f>
        <v>0</v>
      </c>
      <c r="FJ3" s="522">
        <f>COUNTIF(FJ26:FJ81,FJ13)+COUNTIF(FJ26:FJ81,"*/*")</f>
        <v>0</v>
      </c>
      <c r="FK3" s="522">
        <f>COUNTIF(FK26:FK81,FK13)+COUNTIF(FK26:FK81,"*/*")</f>
        <v>0</v>
      </c>
      <c r="FL3" s="683">
        <f>SUM(FL26:FL81)</f>
        <v>10</v>
      </c>
      <c r="FM3" s="684"/>
      <c r="FN3" s="521">
        <f t="shared" ref="FN3:FW3" si="5">COUNTIF(FN26:FN81,FN13)+COUNTIF(FN26:FN81,"*/*")</f>
        <v>1</v>
      </c>
      <c r="FO3" s="522">
        <f t="shared" si="5"/>
        <v>1</v>
      </c>
      <c r="FP3" s="522">
        <f t="shared" si="5"/>
        <v>0</v>
      </c>
      <c r="FQ3" s="522">
        <f t="shared" si="5"/>
        <v>0</v>
      </c>
      <c r="FR3" s="522">
        <f t="shared" si="5"/>
        <v>0</v>
      </c>
      <c r="FS3" s="522">
        <f t="shared" si="5"/>
        <v>0</v>
      </c>
      <c r="FT3" s="522">
        <f t="shared" si="5"/>
        <v>0</v>
      </c>
      <c r="FU3" s="522">
        <f t="shared" si="5"/>
        <v>0</v>
      </c>
      <c r="FV3" s="523">
        <f t="shared" si="5"/>
        <v>0</v>
      </c>
      <c r="FW3" s="523">
        <f t="shared" si="5"/>
        <v>0</v>
      </c>
      <c r="FX3" s="651"/>
      <c r="FY3" s="9"/>
      <c r="FZ3" s="267">
        <f>SUM(FZ26:FZ81)</f>
        <v>2</v>
      </c>
      <c r="GA3" s="268">
        <f t="shared" ref="GA3:GK3" si="6">SUM(GA26:GA81)</f>
        <v>3</v>
      </c>
      <c r="GB3" s="268">
        <f t="shared" si="6"/>
        <v>1</v>
      </c>
      <c r="GC3" s="268">
        <f t="shared" si="6"/>
        <v>2</v>
      </c>
      <c r="GD3" s="268">
        <f t="shared" si="6"/>
        <v>3</v>
      </c>
      <c r="GE3" s="268">
        <f t="shared" si="6"/>
        <v>1</v>
      </c>
      <c r="GF3" s="268">
        <f t="shared" si="6"/>
        <v>5</v>
      </c>
      <c r="GG3" s="268">
        <f t="shared" si="6"/>
        <v>3</v>
      </c>
      <c r="GH3" s="268">
        <f t="shared" si="6"/>
        <v>2</v>
      </c>
      <c r="GI3" s="268">
        <f t="shared" si="6"/>
        <v>1</v>
      </c>
      <c r="GJ3" s="268">
        <f t="shared" si="6"/>
        <v>1</v>
      </c>
      <c r="GK3" s="268">
        <f t="shared" si="6"/>
        <v>1</v>
      </c>
      <c r="GL3" s="666"/>
      <c r="GM3" s="7"/>
      <c r="GN3" s="8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  <c r="IL3" s="251"/>
      <c r="IM3" s="251"/>
      <c r="IN3" s="251"/>
      <c r="IO3" s="251"/>
      <c r="IP3" s="251"/>
      <c r="IQ3" s="251"/>
      <c r="IR3" s="251"/>
      <c r="IS3" s="251"/>
      <c r="IT3" s="251"/>
      <c r="IU3" s="251"/>
      <c r="IV3" s="251"/>
      <c r="IW3" s="251"/>
      <c r="IX3" s="251"/>
      <c r="IY3" s="251"/>
      <c r="IZ3" s="251"/>
      <c r="JA3" s="251"/>
      <c r="JB3" s="251"/>
      <c r="JC3" s="251"/>
      <c r="JD3" s="251"/>
      <c r="JE3" s="251"/>
      <c r="JF3" s="251"/>
      <c r="JG3" s="251"/>
      <c r="JH3" s="251"/>
      <c r="JI3" s="251"/>
      <c r="JJ3" s="251"/>
      <c r="JK3" s="251"/>
      <c r="JL3" s="251"/>
      <c r="JM3" s="251"/>
      <c r="JN3" s="251"/>
      <c r="JO3" s="251"/>
      <c r="JP3" s="251"/>
      <c r="JQ3" s="251"/>
    </row>
    <row r="4" spans="1:277" s="3" customFormat="1" ht="30" customHeight="1" x14ac:dyDescent="0.2">
      <c r="A4" s="180"/>
      <c r="B4" s="1018"/>
      <c r="C4" s="1019"/>
      <c r="D4" s="1019"/>
      <c r="E4" s="1019"/>
      <c r="F4" s="1019"/>
      <c r="G4" s="1019"/>
      <c r="H4" s="1019"/>
      <c r="I4" s="1020"/>
      <c r="J4" s="352"/>
      <c r="K4" s="364"/>
      <c r="L4" s="364"/>
      <c r="M4" s="365"/>
      <c r="N4" s="366"/>
      <c r="O4" s="364"/>
      <c r="P4" s="364"/>
      <c r="Q4" s="354"/>
      <c r="R4" s="354"/>
      <c r="S4" s="842"/>
      <c r="T4" s="360"/>
      <c r="U4" s="69"/>
      <c r="V4" s="994" t="s">
        <v>60</v>
      </c>
      <c r="W4" s="1004"/>
      <c r="X4" s="1004"/>
      <c r="Y4" s="1004"/>
      <c r="Z4" s="1004"/>
      <c r="AA4" s="1004"/>
      <c r="AB4" s="997"/>
      <c r="AC4" s="997"/>
      <c r="AD4" s="997"/>
      <c r="AE4" s="997"/>
      <c r="AF4" s="997"/>
      <c r="AG4" s="997"/>
      <c r="AH4" s="997"/>
      <c r="AI4" s="997"/>
      <c r="AJ4" s="997"/>
      <c r="AK4" s="997"/>
      <c r="AL4" s="997"/>
      <c r="AM4" s="997"/>
      <c r="AN4" s="997"/>
      <c r="AO4" s="997"/>
      <c r="AP4" s="997"/>
      <c r="AQ4" s="909"/>
      <c r="AR4" s="997"/>
      <c r="AS4" s="997"/>
      <c r="AT4" s="997"/>
      <c r="AU4" s="997"/>
      <c r="AV4" s="997"/>
      <c r="AW4" s="997"/>
      <c r="AX4" s="997"/>
      <c r="AY4" s="997"/>
      <c r="AZ4" s="997"/>
      <c r="BA4" s="997"/>
      <c r="BB4" s="1008"/>
      <c r="BC4" s="997"/>
      <c r="BD4" s="997"/>
      <c r="BE4" s="997"/>
      <c r="BF4" s="997"/>
      <c r="BG4" s="997"/>
      <c r="BH4" s="997"/>
      <c r="BI4" s="997"/>
      <c r="BJ4" s="997"/>
      <c r="BK4" s="997"/>
      <c r="BL4" s="886"/>
      <c r="BM4" s="997"/>
      <c r="BN4" s="997"/>
      <c r="BO4" s="997"/>
      <c r="BP4" s="997"/>
      <c r="BQ4" s="886"/>
      <c r="BR4" s="890"/>
      <c r="BS4" s="1040"/>
      <c r="BT4" s="1015"/>
      <c r="BU4" s="1044" t="s">
        <v>60</v>
      </c>
      <c r="BV4" s="909"/>
      <c r="BW4" s="909"/>
      <c r="BX4" s="997"/>
      <c r="BY4" s="997"/>
      <c r="BZ4" s="909"/>
      <c r="CA4" s="997"/>
      <c r="CB4" s="997"/>
      <c r="CC4" s="997"/>
      <c r="CD4" s="997"/>
      <c r="CE4" s="997"/>
      <c r="CF4" s="997"/>
      <c r="CG4" s="997"/>
      <c r="CH4" s="997"/>
      <c r="CI4" s="997"/>
      <c r="CJ4" s="997"/>
      <c r="CK4" s="997"/>
      <c r="CL4" s="997"/>
      <c r="CM4" s="997"/>
      <c r="CN4" s="1013"/>
      <c r="CO4" s="1015"/>
      <c r="CP4" s="1038" t="s">
        <v>64</v>
      </c>
      <c r="CQ4" s="902"/>
      <c r="CR4" s="902"/>
      <c r="CS4" s="902"/>
      <c r="CT4" s="902"/>
      <c r="CU4" s="902"/>
      <c r="CV4" s="902"/>
      <c r="CW4" s="902"/>
      <c r="CX4" s="902"/>
      <c r="CY4" s="902"/>
      <c r="CZ4" s="902"/>
      <c r="DA4" s="902"/>
      <c r="DB4" s="902"/>
      <c r="DC4" s="902"/>
      <c r="DD4" s="902"/>
      <c r="DE4" s="902"/>
      <c r="DF4" s="902"/>
      <c r="DG4" s="902"/>
      <c r="DH4" s="902"/>
      <c r="DI4" s="902"/>
      <c r="DJ4" s="902"/>
      <c r="DK4" s="902"/>
      <c r="DL4" s="902"/>
      <c r="DM4" s="902"/>
      <c r="DN4" s="904"/>
      <c r="DO4" s="900"/>
      <c r="DP4" s="1038" t="s">
        <v>119</v>
      </c>
      <c r="DQ4" s="902"/>
      <c r="DR4" s="902"/>
      <c r="DS4" s="902"/>
      <c r="DT4" s="902"/>
      <c r="DU4" s="618"/>
      <c r="DV4" s="618"/>
      <c r="DW4" s="902"/>
      <c r="DX4" s="902"/>
      <c r="DY4" s="904"/>
      <c r="DZ4" s="900"/>
      <c r="EA4" s="1038" t="s">
        <v>120</v>
      </c>
      <c r="EB4" s="902"/>
      <c r="EC4" s="902"/>
      <c r="ED4" s="902"/>
      <c r="EE4" s="904"/>
      <c r="EF4" s="1051" t="s">
        <v>141</v>
      </c>
      <c r="EG4" s="619"/>
      <c r="EH4" s="620"/>
      <c r="EI4" s="628"/>
      <c r="EJ4" s="620"/>
      <c r="EK4" s="620"/>
      <c r="EL4" s="1051" t="s">
        <v>54</v>
      </c>
      <c r="EM4" s="1054"/>
      <c r="EN4" s="1058" t="s">
        <v>145</v>
      </c>
      <c r="EO4" s="1060" t="s">
        <v>144</v>
      </c>
      <c r="EP4" s="1055" t="s">
        <v>146</v>
      </c>
      <c r="EQ4" s="189"/>
      <c r="ER4" s="8"/>
      <c r="ES4" s="9"/>
      <c r="ET4" s="1038" t="s">
        <v>147</v>
      </c>
      <c r="EU4" s="902" t="s">
        <v>148</v>
      </c>
      <c r="EV4" s="902" t="s">
        <v>149</v>
      </c>
      <c r="EW4" s="902" t="s">
        <v>150</v>
      </c>
      <c r="EX4" s="902"/>
      <c r="EY4" s="900"/>
      <c r="EZ4" s="1038" t="s">
        <v>157</v>
      </c>
      <c r="FA4" s="902"/>
      <c r="FB4" s="902"/>
      <c r="FC4" s="902"/>
      <c r="FD4" s="902"/>
      <c r="FE4" s="1051" t="s">
        <v>158</v>
      </c>
      <c r="FF4" s="1054"/>
      <c r="FG4" s="1038"/>
      <c r="FH4" s="902"/>
      <c r="FI4" s="902"/>
      <c r="FJ4" s="902"/>
      <c r="FK4" s="902"/>
      <c r="FL4" s="1051" t="s">
        <v>161</v>
      </c>
      <c r="FM4" s="1054"/>
      <c r="FN4" s="1038" t="s">
        <v>164</v>
      </c>
      <c r="FO4" s="902" t="s">
        <v>19</v>
      </c>
      <c r="FP4" s="902"/>
      <c r="FQ4" s="902"/>
      <c r="FR4" s="902"/>
      <c r="FS4" s="618"/>
      <c r="FT4" s="618"/>
      <c r="FU4" s="902"/>
      <c r="FV4" s="902"/>
      <c r="FW4" s="904"/>
      <c r="FX4" s="900"/>
      <c r="FY4" s="9"/>
      <c r="FZ4" s="1068" t="s">
        <v>167</v>
      </c>
      <c r="GA4" s="1070" t="s">
        <v>168</v>
      </c>
      <c r="GB4" s="1070" t="s">
        <v>169</v>
      </c>
      <c r="GC4" s="1070" t="s">
        <v>170</v>
      </c>
      <c r="GD4" s="1070" t="s">
        <v>171</v>
      </c>
      <c r="GE4" s="1070" t="s">
        <v>172</v>
      </c>
      <c r="GF4" s="1070" t="s">
        <v>173</v>
      </c>
      <c r="GG4" s="1070" t="s">
        <v>174</v>
      </c>
      <c r="GH4" s="1070" t="s">
        <v>175</v>
      </c>
      <c r="GI4" s="1070" t="s">
        <v>176</v>
      </c>
      <c r="GJ4" s="1070" t="s">
        <v>177</v>
      </c>
      <c r="GK4" s="1070" t="s">
        <v>178</v>
      </c>
      <c r="GL4" s="1015"/>
      <c r="GM4" s="7"/>
      <c r="GN4" s="8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  <c r="IN4" s="251"/>
      <c r="IO4" s="251"/>
      <c r="IP4" s="251"/>
      <c r="IQ4" s="251"/>
      <c r="IR4" s="251"/>
      <c r="IS4" s="251"/>
      <c r="IT4" s="251"/>
      <c r="IU4" s="251"/>
      <c r="IV4" s="251"/>
      <c r="IW4" s="251"/>
      <c r="IX4" s="251"/>
      <c r="IY4" s="251"/>
      <c r="IZ4" s="251"/>
      <c r="JA4" s="251"/>
      <c r="JB4" s="251"/>
      <c r="JC4" s="251"/>
      <c r="JD4" s="251"/>
      <c r="JE4" s="251"/>
      <c r="JF4" s="251"/>
      <c r="JG4" s="251"/>
      <c r="JH4" s="251"/>
      <c r="JI4" s="251"/>
      <c r="JJ4" s="251"/>
      <c r="JK4" s="251"/>
      <c r="JL4" s="251"/>
      <c r="JM4" s="251"/>
      <c r="JN4" s="251"/>
      <c r="JO4" s="251"/>
      <c r="JP4" s="251"/>
      <c r="JQ4" s="251"/>
    </row>
    <row r="5" spans="1:277" s="3" customFormat="1" ht="30" customHeight="1" x14ac:dyDescent="0.2">
      <c r="A5" s="180"/>
      <c r="B5" s="2"/>
      <c r="C5" s="1"/>
      <c r="D5" s="1"/>
      <c r="E5" s="1"/>
      <c r="F5" s="1"/>
      <c r="G5" s="1"/>
      <c r="H5" s="1036"/>
      <c r="I5" s="1037"/>
      <c r="J5" s="347"/>
      <c r="K5" s="968" t="s">
        <v>0</v>
      </c>
      <c r="L5" s="969"/>
      <c r="M5" s="221"/>
      <c r="N5" s="255"/>
      <c r="O5" s="976">
        <f>MAX(B26:B81)</f>
        <v>40</v>
      </c>
      <c r="P5" s="977"/>
      <c r="Q5" s="326"/>
      <c r="R5" s="354"/>
      <c r="S5" s="843"/>
      <c r="T5" s="361"/>
      <c r="U5" s="70"/>
      <c r="V5" s="995"/>
      <c r="W5" s="999"/>
      <c r="X5" s="999"/>
      <c r="Y5" s="999"/>
      <c r="Z5" s="999"/>
      <c r="AA5" s="999"/>
      <c r="AB5" s="998"/>
      <c r="AC5" s="998"/>
      <c r="AD5" s="998"/>
      <c r="AE5" s="998"/>
      <c r="AF5" s="998"/>
      <c r="AG5" s="998"/>
      <c r="AH5" s="998"/>
      <c r="AI5" s="998"/>
      <c r="AJ5" s="998"/>
      <c r="AK5" s="998"/>
      <c r="AL5" s="998"/>
      <c r="AM5" s="998"/>
      <c r="AN5" s="998"/>
      <c r="AO5" s="998"/>
      <c r="AP5" s="998"/>
      <c r="AQ5" s="910"/>
      <c r="AR5" s="998"/>
      <c r="AS5" s="998"/>
      <c r="AT5" s="998"/>
      <c r="AU5" s="998"/>
      <c r="AV5" s="998"/>
      <c r="AW5" s="998"/>
      <c r="AX5" s="998"/>
      <c r="AY5" s="998"/>
      <c r="AZ5" s="998"/>
      <c r="BA5" s="998"/>
      <c r="BB5" s="1009"/>
      <c r="BC5" s="998"/>
      <c r="BD5" s="998"/>
      <c r="BE5" s="998"/>
      <c r="BF5" s="998"/>
      <c r="BG5" s="998"/>
      <c r="BH5" s="998"/>
      <c r="BI5" s="998"/>
      <c r="BJ5" s="998"/>
      <c r="BK5" s="998"/>
      <c r="BL5" s="887"/>
      <c r="BM5" s="998"/>
      <c r="BN5" s="998"/>
      <c r="BO5" s="998"/>
      <c r="BP5" s="998"/>
      <c r="BQ5" s="887"/>
      <c r="BR5" s="891"/>
      <c r="BS5" s="1041"/>
      <c r="BT5" s="1015"/>
      <c r="BU5" s="995"/>
      <c r="BV5" s="910"/>
      <c r="BW5" s="910"/>
      <c r="BX5" s="998"/>
      <c r="BY5" s="998"/>
      <c r="BZ5" s="910"/>
      <c r="CA5" s="998"/>
      <c r="CB5" s="998"/>
      <c r="CC5" s="998"/>
      <c r="CD5" s="998"/>
      <c r="CE5" s="998"/>
      <c r="CF5" s="998"/>
      <c r="CG5" s="998"/>
      <c r="CH5" s="998"/>
      <c r="CI5" s="998"/>
      <c r="CJ5" s="998"/>
      <c r="CK5" s="998"/>
      <c r="CL5" s="998"/>
      <c r="CM5" s="998"/>
      <c r="CN5" s="1014"/>
      <c r="CO5" s="1015"/>
      <c r="CP5" s="1039"/>
      <c r="CQ5" s="903"/>
      <c r="CR5" s="903"/>
      <c r="CS5" s="903"/>
      <c r="CT5" s="903"/>
      <c r="CU5" s="903"/>
      <c r="CV5" s="903"/>
      <c r="CW5" s="903"/>
      <c r="CX5" s="903"/>
      <c r="CY5" s="903"/>
      <c r="CZ5" s="903"/>
      <c r="DA5" s="903"/>
      <c r="DB5" s="903"/>
      <c r="DC5" s="903"/>
      <c r="DD5" s="903"/>
      <c r="DE5" s="903"/>
      <c r="DF5" s="903"/>
      <c r="DG5" s="903"/>
      <c r="DH5" s="903"/>
      <c r="DI5" s="903"/>
      <c r="DJ5" s="903"/>
      <c r="DK5" s="903"/>
      <c r="DL5" s="903"/>
      <c r="DM5" s="903"/>
      <c r="DN5" s="905"/>
      <c r="DO5" s="900"/>
      <c r="DP5" s="1039"/>
      <c r="DQ5" s="903"/>
      <c r="DR5" s="903"/>
      <c r="DS5" s="903"/>
      <c r="DT5" s="903"/>
      <c r="DU5" s="622"/>
      <c r="DV5" s="621"/>
      <c r="DW5" s="903"/>
      <c r="DX5" s="903"/>
      <c r="DY5" s="905"/>
      <c r="DZ5" s="900"/>
      <c r="EA5" s="1039"/>
      <c r="EB5" s="903"/>
      <c r="EC5" s="903"/>
      <c r="ED5" s="903"/>
      <c r="EE5" s="905"/>
      <c r="EF5" s="1052"/>
      <c r="EG5" s="623"/>
      <c r="EH5" s="622"/>
      <c r="EI5" s="622"/>
      <c r="EJ5" s="622"/>
      <c r="EK5" s="622"/>
      <c r="EL5" s="1052"/>
      <c r="EM5" s="1054"/>
      <c r="EN5" s="1059"/>
      <c r="EO5" s="1061"/>
      <c r="EP5" s="1056"/>
      <c r="EQ5" s="189"/>
      <c r="ER5" s="8"/>
      <c r="ES5" s="9"/>
      <c r="ET5" s="1039"/>
      <c r="EU5" s="903"/>
      <c r="EV5" s="903"/>
      <c r="EW5" s="903"/>
      <c r="EX5" s="903"/>
      <c r="EY5" s="900"/>
      <c r="EZ5" s="1039"/>
      <c r="FA5" s="903"/>
      <c r="FB5" s="903"/>
      <c r="FC5" s="903"/>
      <c r="FD5" s="903"/>
      <c r="FE5" s="1052"/>
      <c r="FF5" s="1054"/>
      <c r="FG5" s="1039"/>
      <c r="FH5" s="903"/>
      <c r="FI5" s="903"/>
      <c r="FJ5" s="903"/>
      <c r="FK5" s="903"/>
      <c r="FL5" s="1052"/>
      <c r="FM5" s="1054"/>
      <c r="FN5" s="1039"/>
      <c r="FO5" s="903"/>
      <c r="FP5" s="903"/>
      <c r="FQ5" s="903"/>
      <c r="FR5" s="903"/>
      <c r="FS5" s="622"/>
      <c r="FT5" s="621"/>
      <c r="FU5" s="903"/>
      <c r="FV5" s="903"/>
      <c r="FW5" s="905"/>
      <c r="FX5" s="900"/>
      <c r="FY5" s="9"/>
      <c r="FZ5" s="1069"/>
      <c r="GA5" s="1071"/>
      <c r="GB5" s="1071"/>
      <c r="GC5" s="1071"/>
      <c r="GD5" s="1071"/>
      <c r="GE5" s="1071"/>
      <c r="GF5" s="1071"/>
      <c r="GG5" s="1071"/>
      <c r="GH5" s="1071"/>
      <c r="GI5" s="1071"/>
      <c r="GJ5" s="1071"/>
      <c r="GK5" s="1071"/>
      <c r="GL5" s="1015"/>
      <c r="GM5" s="7"/>
      <c r="GN5" s="8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  <c r="IL5" s="251"/>
      <c r="IM5" s="251"/>
      <c r="IN5" s="251"/>
      <c r="IO5" s="251"/>
      <c r="IP5" s="251"/>
      <c r="IQ5" s="251"/>
      <c r="IR5" s="251"/>
      <c r="IS5" s="251"/>
      <c r="IT5" s="251"/>
      <c r="IU5" s="251"/>
      <c r="IV5" s="251"/>
      <c r="IW5" s="251"/>
      <c r="IX5" s="251"/>
      <c r="IY5" s="251"/>
      <c r="IZ5" s="251"/>
      <c r="JA5" s="251"/>
      <c r="JB5" s="251"/>
      <c r="JC5" s="251"/>
      <c r="JD5" s="251"/>
      <c r="JE5" s="251"/>
      <c r="JF5" s="251"/>
      <c r="JG5" s="251"/>
      <c r="JH5" s="251"/>
      <c r="JI5" s="251"/>
      <c r="JJ5" s="251"/>
      <c r="JK5" s="251"/>
      <c r="JL5" s="251"/>
      <c r="JM5" s="251"/>
      <c r="JN5" s="251"/>
      <c r="JO5" s="251"/>
      <c r="JP5" s="251"/>
      <c r="JQ5" s="251"/>
    </row>
    <row r="6" spans="1:277" s="3" customFormat="1" ht="30" customHeight="1" x14ac:dyDescent="0.2">
      <c r="A6" s="180"/>
      <c r="B6" s="63"/>
      <c r="C6" s="64"/>
      <c r="D6" s="64"/>
      <c r="E6" s="64"/>
      <c r="F6" s="64"/>
      <c r="G6" s="64"/>
      <c r="H6" s="1019"/>
      <c r="I6" s="1020"/>
      <c r="J6" s="347"/>
      <c r="K6" s="868" t="s">
        <v>219</v>
      </c>
      <c r="L6" s="200"/>
      <c r="M6" s="243"/>
      <c r="N6" s="256"/>
      <c r="O6" s="1048">
        <f>SUM(T26:T81)</f>
        <v>2.2569444444444447E-3</v>
      </c>
      <c r="P6" s="1049"/>
      <c r="Q6" s="326"/>
      <c r="R6" s="354"/>
      <c r="S6" s="844"/>
      <c r="T6" s="362"/>
      <c r="U6" s="71"/>
      <c r="V6" s="995"/>
      <c r="W6" s="999"/>
      <c r="X6" s="999"/>
      <c r="Y6" s="999"/>
      <c r="Z6" s="999"/>
      <c r="AA6" s="999"/>
      <c r="AB6" s="998"/>
      <c r="AC6" s="998"/>
      <c r="AD6" s="998"/>
      <c r="AE6" s="998"/>
      <c r="AF6" s="998"/>
      <c r="AG6" s="998"/>
      <c r="AH6" s="998"/>
      <c r="AI6" s="998"/>
      <c r="AJ6" s="998"/>
      <c r="AK6" s="998"/>
      <c r="AL6" s="998"/>
      <c r="AM6" s="998"/>
      <c r="AN6" s="998"/>
      <c r="AO6" s="998"/>
      <c r="AP6" s="998"/>
      <c r="AQ6" s="910"/>
      <c r="AR6" s="998"/>
      <c r="AS6" s="998"/>
      <c r="AT6" s="998"/>
      <c r="AU6" s="998"/>
      <c r="AV6" s="998"/>
      <c r="AW6" s="998"/>
      <c r="AX6" s="998"/>
      <c r="AY6" s="998"/>
      <c r="AZ6" s="998"/>
      <c r="BA6" s="998"/>
      <c r="BB6" s="1009"/>
      <c r="BC6" s="998"/>
      <c r="BD6" s="998"/>
      <c r="BE6" s="998"/>
      <c r="BF6" s="998"/>
      <c r="BG6" s="998"/>
      <c r="BH6" s="998"/>
      <c r="BI6" s="998"/>
      <c r="BJ6" s="998"/>
      <c r="BK6" s="998"/>
      <c r="BL6" s="887"/>
      <c r="BM6" s="998"/>
      <c r="BN6" s="998"/>
      <c r="BO6" s="998"/>
      <c r="BP6" s="998"/>
      <c r="BQ6" s="887"/>
      <c r="BR6" s="891"/>
      <c r="BS6" s="1041"/>
      <c r="BT6" s="1015"/>
      <c r="BU6" s="995"/>
      <c r="BV6" s="910"/>
      <c r="BW6" s="910"/>
      <c r="BX6" s="998"/>
      <c r="BY6" s="998"/>
      <c r="BZ6" s="910"/>
      <c r="CA6" s="998"/>
      <c r="CB6" s="998"/>
      <c r="CC6" s="998"/>
      <c r="CD6" s="998"/>
      <c r="CE6" s="998"/>
      <c r="CF6" s="998"/>
      <c r="CG6" s="998"/>
      <c r="CH6" s="998"/>
      <c r="CI6" s="998"/>
      <c r="CJ6" s="998"/>
      <c r="CK6" s="998"/>
      <c r="CL6" s="998"/>
      <c r="CM6" s="998"/>
      <c r="CN6" s="1014"/>
      <c r="CO6" s="1015"/>
      <c r="CP6" s="1039"/>
      <c r="CQ6" s="903"/>
      <c r="CR6" s="903"/>
      <c r="CS6" s="903"/>
      <c r="CT6" s="903"/>
      <c r="CU6" s="903"/>
      <c r="CV6" s="903"/>
      <c r="CW6" s="903"/>
      <c r="CX6" s="903"/>
      <c r="CY6" s="903"/>
      <c r="CZ6" s="903"/>
      <c r="DA6" s="903"/>
      <c r="DB6" s="903"/>
      <c r="DC6" s="903"/>
      <c r="DD6" s="903"/>
      <c r="DE6" s="903"/>
      <c r="DF6" s="903"/>
      <c r="DG6" s="903"/>
      <c r="DH6" s="903"/>
      <c r="DI6" s="903"/>
      <c r="DJ6" s="903"/>
      <c r="DK6" s="903"/>
      <c r="DL6" s="903"/>
      <c r="DM6" s="903"/>
      <c r="DN6" s="905"/>
      <c r="DO6" s="900"/>
      <c r="DP6" s="1039"/>
      <c r="DQ6" s="903"/>
      <c r="DR6" s="903"/>
      <c r="DS6" s="903"/>
      <c r="DT6" s="903"/>
      <c r="DU6" s="622"/>
      <c r="DV6" s="621"/>
      <c r="DW6" s="903"/>
      <c r="DX6" s="903"/>
      <c r="DY6" s="905"/>
      <c r="DZ6" s="900"/>
      <c r="EA6" s="1039"/>
      <c r="EB6" s="903"/>
      <c r="EC6" s="903"/>
      <c r="ED6" s="903"/>
      <c r="EE6" s="905"/>
      <c r="EF6" s="1052"/>
      <c r="EG6" s="623"/>
      <c r="EH6" s="622"/>
      <c r="EI6" s="622"/>
      <c r="EJ6" s="622"/>
      <c r="EK6" s="622"/>
      <c r="EL6" s="1052"/>
      <c r="EM6" s="1054"/>
      <c r="EN6" s="1059"/>
      <c r="EO6" s="1061"/>
      <c r="EP6" s="1056"/>
      <c r="EQ6" s="189"/>
      <c r="ER6" s="8"/>
      <c r="ES6" s="9"/>
      <c r="ET6" s="1039"/>
      <c r="EU6" s="903"/>
      <c r="EV6" s="903"/>
      <c r="EW6" s="903"/>
      <c r="EX6" s="903"/>
      <c r="EY6" s="900"/>
      <c r="EZ6" s="1039"/>
      <c r="FA6" s="903"/>
      <c r="FB6" s="903"/>
      <c r="FC6" s="903"/>
      <c r="FD6" s="903"/>
      <c r="FE6" s="1052"/>
      <c r="FF6" s="1054"/>
      <c r="FG6" s="1039"/>
      <c r="FH6" s="903"/>
      <c r="FI6" s="903"/>
      <c r="FJ6" s="903"/>
      <c r="FK6" s="903"/>
      <c r="FL6" s="1052"/>
      <c r="FM6" s="1054"/>
      <c r="FN6" s="1039"/>
      <c r="FO6" s="903"/>
      <c r="FP6" s="903"/>
      <c r="FQ6" s="903"/>
      <c r="FR6" s="903"/>
      <c r="FS6" s="622"/>
      <c r="FT6" s="621"/>
      <c r="FU6" s="903"/>
      <c r="FV6" s="903"/>
      <c r="FW6" s="905"/>
      <c r="FX6" s="900"/>
      <c r="FY6" s="9"/>
      <c r="FZ6" s="1069"/>
      <c r="GA6" s="1071"/>
      <c r="GB6" s="1071"/>
      <c r="GC6" s="1071"/>
      <c r="GD6" s="1071"/>
      <c r="GE6" s="1071"/>
      <c r="GF6" s="1071"/>
      <c r="GG6" s="1071"/>
      <c r="GH6" s="1071"/>
      <c r="GI6" s="1071"/>
      <c r="GJ6" s="1071"/>
      <c r="GK6" s="1071"/>
      <c r="GL6" s="1015"/>
      <c r="GM6" s="7"/>
      <c r="GN6" s="8"/>
      <c r="GO6" s="251"/>
      <c r="GP6" s="251"/>
      <c r="GQ6" s="251"/>
      <c r="GR6" s="251"/>
      <c r="GS6" s="251"/>
      <c r="GT6" s="251"/>
      <c r="GU6" s="251"/>
      <c r="GV6" s="251"/>
      <c r="GW6" s="251"/>
      <c r="GX6" s="251"/>
      <c r="GY6" s="251"/>
      <c r="GZ6" s="251"/>
      <c r="HA6" s="251"/>
      <c r="HB6" s="251"/>
      <c r="HC6" s="251"/>
      <c r="HD6" s="251"/>
      <c r="HE6" s="251"/>
      <c r="HF6" s="251"/>
      <c r="HG6" s="251"/>
      <c r="HH6" s="251"/>
      <c r="HI6" s="251"/>
      <c r="HJ6" s="251"/>
      <c r="HK6" s="251"/>
      <c r="HL6" s="251"/>
      <c r="HM6" s="251"/>
      <c r="HN6" s="251"/>
      <c r="HO6" s="251"/>
      <c r="HP6" s="251"/>
      <c r="HQ6" s="251"/>
      <c r="HR6" s="251"/>
      <c r="HS6" s="251"/>
      <c r="HT6" s="251"/>
      <c r="HU6" s="251"/>
      <c r="HV6" s="251"/>
      <c r="HW6" s="251"/>
      <c r="HX6" s="251"/>
      <c r="HY6" s="251"/>
      <c r="HZ6" s="251"/>
      <c r="IA6" s="251"/>
      <c r="IB6" s="251"/>
      <c r="IC6" s="251"/>
      <c r="ID6" s="251"/>
      <c r="IE6" s="251"/>
      <c r="IF6" s="251"/>
      <c r="IG6" s="251"/>
      <c r="IH6" s="251"/>
      <c r="II6" s="251"/>
      <c r="IJ6" s="251"/>
      <c r="IK6" s="251"/>
      <c r="IL6" s="251"/>
      <c r="IM6" s="251"/>
      <c r="IN6" s="251"/>
      <c r="IO6" s="251"/>
      <c r="IP6" s="251"/>
      <c r="IQ6" s="251"/>
      <c r="IR6" s="251"/>
      <c r="IS6" s="251"/>
      <c r="IT6" s="251"/>
      <c r="IU6" s="251"/>
      <c r="IV6" s="251"/>
      <c r="IW6" s="251"/>
      <c r="IX6" s="251"/>
      <c r="IY6" s="251"/>
      <c r="IZ6" s="251"/>
      <c r="JA6" s="251"/>
      <c r="JB6" s="251"/>
      <c r="JC6" s="251"/>
      <c r="JD6" s="251"/>
      <c r="JE6" s="251"/>
      <c r="JF6" s="251"/>
      <c r="JG6" s="251"/>
      <c r="JH6" s="251"/>
      <c r="JI6" s="251"/>
      <c r="JJ6" s="251"/>
      <c r="JK6" s="251"/>
      <c r="JL6" s="251"/>
      <c r="JM6" s="251"/>
      <c r="JN6" s="251"/>
      <c r="JO6" s="251"/>
      <c r="JP6" s="251"/>
      <c r="JQ6" s="251"/>
    </row>
    <row r="7" spans="1:277" s="3" customFormat="1" ht="30" customHeight="1" x14ac:dyDescent="0.2">
      <c r="A7" s="180"/>
      <c r="B7" s="66"/>
      <c r="C7" s="64"/>
      <c r="D7" s="64"/>
      <c r="E7" s="64"/>
      <c r="F7" s="64"/>
      <c r="G7" s="64"/>
      <c r="H7" s="64"/>
      <c r="I7" s="65"/>
      <c r="J7" s="347"/>
      <c r="K7" s="354"/>
      <c r="L7" s="354"/>
      <c r="M7" s="355"/>
      <c r="N7" s="355"/>
      <c r="O7" s="354"/>
      <c r="P7" s="354"/>
      <c r="Q7" s="354"/>
      <c r="R7" s="354"/>
      <c r="S7" s="845"/>
      <c r="T7" s="356"/>
      <c r="U7" s="72"/>
      <c r="V7" s="995"/>
      <c r="W7" s="999"/>
      <c r="X7" s="999"/>
      <c r="Y7" s="999"/>
      <c r="Z7" s="999"/>
      <c r="AA7" s="999"/>
      <c r="AB7" s="998"/>
      <c r="AC7" s="998"/>
      <c r="AD7" s="998"/>
      <c r="AE7" s="998"/>
      <c r="AF7" s="998"/>
      <c r="AG7" s="998"/>
      <c r="AH7" s="998"/>
      <c r="AI7" s="998"/>
      <c r="AJ7" s="998"/>
      <c r="AK7" s="998"/>
      <c r="AL7" s="998"/>
      <c r="AM7" s="998"/>
      <c r="AN7" s="998"/>
      <c r="AO7" s="998"/>
      <c r="AP7" s="998"/>
      <c r="AQ7" s="910"/>
      <c r="AR7" s="998"/>
      <c r="AS7" s="998"/>
      <c r="AT7" s="998"/>
      <c r="AU7" s="998"/>
      <c r="AV7" s="998"/>
      <c r="AW7" s="998"/>
      <c r="AX7" s="998"/>
      <c r="AY7" s="998"/>
      <c r="AZ7" s="998"/>
      <c r="BA7" s="998"/>
      <c r="BB7" s="1009"/>
      <c r="BC7" s="998"/>
      <c r="BD7" s="998"/>
      <c r="BE7" s="998"/>
      <c r="BF7" s="998"/>
      <c r="BG7" s="998"/>
      <c r="BH7" s="998"/>
      <c r="BI7" s="998"/>
      <c r="BJ7" s="998"/>
      <c r="BK7" s="998"/>
      <c r="BL7" s="887"/>
      <c r="BM7" s="998"/>
      <c r="BN7" s="998"/>
      <c r="BO7" s="998"/>
      <c r="BP7" s="998"/>
      <c r="BQ7" s="887"/>
      <c r="BR7" s="891"/>
      <c r="BS7" s="1041"/>
      <c r="BT7" s="1015"/>
      <c r="BU7" s="995"/>
      <c r="BV7" s="910"/>
      <c r="BW7" s="910"/>
      <c r="BX7" s="998"/>
      <c r="BY7" s="998"/>
      <c r="BZ7" s="910"/>
      <c r="CA7" s="998"/>
      <c r="CB7" s="998"/>
      <c r="CC7" s="998"/>
      <c r="CD7" s="998"/>
      <c r="CE7" s="998"/>
      <c r="CF7" s="998"/>
      <c r="CG7" s="998"/>
      <c r="CH7" s="998"/>
      <c r="CI7" s="998"/>
      <c r="CJ7" s="998"/>
      <c r="CK7" s="998"/>
      <c r="CL7" s="998"/>
      <c r="CM7" s="998"/>
      <c r="CN7" s="1014"/>
      <c r="CO7" s="1015"/>
      <c r="CP7" s="1039"/>
      <c r="CQ7" s="903"/>
      <c r="CR7" s="903"/>
      <c r="CS7" s="903"/>
      <c r="CT7" s="903"/>
      <c r="CU7" s="903"/>
      <c r="CV7" s="903"/>
      <c r="CW7" s="903"/>
      <c r="CX7" s="903"/>
      <c r="CY7" s="903"/>
      <c r="CZ7" s="903"/>
      <c r="DA7" s="903"/>
      <c r="DB7" s="903"/>
      <c r="DC7" s="903"/>
      <c r="DD7" s="903"/>
      <c r="DE7" s="903"/>
      <c r="DF7" s="903"/>
      <c r="DG7" s="903"/>
      <c r="DH7" s="903"/>
      <c r="DI7" s="903"/>
      <c r="DJ7" s="903"/>
      <c r="DK7" s="903"/>
      <c r="DL7" s="903"/>
      <c r="DM7" s="903"/>
      <c r="DN7" s="905"/>
      <c r="DO7" s="900"/>
      <c r="DP7" s="1039"/>
      <c r="DQ7" s="903"/>
      <c r="DR7" s="903"/>
      <c r="DS7" s="903"/>
      <c r="DT7" s="903"/>
      <c r="DU7" s="622"/>
      <c r="DV7" s="621"/>
      <c r="DW7" s="903"/>
      <c r="DX7" s="903"/>
      <c r="DY7" s="905"/>
      <c r="DZ7" s="900"/>
      <c r="EA7" s="1039"/>
      <c r="EB7" s="903"/>
      <c r="EC7" s="903"/>
      <c r="ED7" s="903"/>
      <c r="EE7" s="905"/>
      <c r="EF7" s="1052"/>
      <c r="EG7" s="623"/>
      <c r="EH7" s="622"/>
      <c r="EI7" s="622"/>
      <c r="EJ7" s="622"/>
      <c r="EK7" s="622"/>
      <c r="EL7" s="1052"/>
      <c r="EM7" s="1054"/>
      <c r="EN7" s="1059"/>
      <c r="EO7" s="1061"/>
      <c r="EP7" s="1056"/>
      <c r="EQ7" s="189"/>
      <c r="ER7" s="8"/>
      <c r="ES7" s="9"/>
      <c r="ET7" s="1039"/>
      <c r="EU7" s="903"/>
      <c r="EV7" s="903"/>
      <c r="EW7" s="903"/>
      <c r="EX7" s="903"/>
      <c r="EY7" s="900"/>
      <c r="EZ7" s="1039"/>
      <c r="FA7" s="903"/>
      <c r="FB7" s="903"/>
      <c r="FC7" s="903"/>
      <c r="FD7" s="903"/>
      <c r="FE7" s="1052"/>
      <c r="FF7" s="1054"/>
      <c r="FG7" s="1039"/>
      <c r="FH7" s="903"/>
      <c r="FI7" s="903"/>
      <c r="FJ7" s="903"/>
      <c r="FK7" s="903"/>
      <c r="FL7" s="1052"/>
      <c r="FM7" s="1054"/>
      <c r="FN7" s="1039"/>
      <c r="FO7" s="903"/>
      <c r="FP7" s="903"/>
      <c r="FQ7" s="903"/>
      <c r="FR7" s="903"/>
      <c r="FS7" s="622"/>
      <c r="FT7" s="621"/>
      <c r="FU7" s="903"/>
      <c r="FV7" s="903"/>
      <c r="FW7" s="905"/>
      <c r="FX7" s="900"/>
      <c r="FY7" s="9"/>
      <c r="FZ7" s="1069"/>
      <c r="GA7" s="1071"/>
      <c r="GB7" s="1071"/>
      <c r="GC7" s="1071"/>
      <c r="GD7" s="1071"/>
      <c r="GE7" s="1071"/>
      <c r="GF7" s="1071"/>
      <c r="GG7" s="1071"/>
      <c r="GH7" s="1071"/>
      <c r="GI7" s="1071"/>
      <c r="GJ7" s="1071"/>
      <c r="GK7" s="1071"/>
      <c r="GL7" s="1015"/>
      <c r="GM7" s="7"/>
      <c r="GN7" s="8"/>
      <c r="GO7" s="251"/>
      <c r="GP7" s="251"/>
      <c r="GQ7" s="251"/>
      <c r="GR7" s="251"/>
      <c r="GS7" s="251"/>
      <c r="GT7" s="251"/>
      <c r="GU7" s="251"/>
      <c r="GV7" s="251"/>
      <c r="GW7" s="251"/>
      <c r="GX7" s="251"/>
      <c r="GY7" s="251"/>
      <c r="GZ7" s="251"/>
      <c r="HA7" s="251"/>
      <c r="HB7" s="251"/>
      <c r="HC7" s="251"/>
      <c r="HD7" s="251"/>
      <c r="HE7" s="251"/>
      <c r="HF7" s="251"/>
      <c r="HG7" s="251"/>
      <c r="HH7" s="251"/>
      <c r="HI7" s="251"/>
      <c r="HJ7" s="251"/>
      <c r="HK7" s="251"/>
      <c r="HL7" s="251"/>
      <c r="HM7" s="251"/>
      <c r="HN7" s="251"/>
      <c r="HO7" s="251"/>
      <c r="HP7" s="251"/>
      <c r="HQ7" s="251"/>
      <c r="HR7" s="251"/>
      <c r="HS7" s="251"/>
      <c r="HT7" s="251"/>
      <c r="HU7" s="251"/>
      <c r="HV7" s="251"/>
      <c r="HW7" s="251"/>
      <c r="HX7" s="251"/>
      <c r="HY7" s="251"/>
      <c r="HZ7" s="251"/>
      <c r="IA7" s="251"/>
      <c r="IB7" s="251"/>
      <c r="IC7" s="251"/>
      <c r="ID7" s="251"/>
      <c r="IE7" s="251"/>
      <c r="IF7" s="251"/>
      <c r="IG7" s="251"/>
      <c r="IH7" s="251"/>
      <c r="II7" s="251"/>
      <c r="IJ7" s="251"/>
      <c r="IK7" s="251"/>
      <c r="IL7" s="251"/>
      <c r="IM7" s="251"/>
      <c r="IN7" s="251"/>
      <c r="IO7" s="251"/>
      <c r="IP7" s="251"/>
      <c r="IQ7" s="251"/>
      <c r="IR7" s="251"/>
      <c r="IS7" s="251"/>
      <c r="IT7" s="251"/>
      <c r="IU7" s="251"/>
      <c r="IV7" s="251"/>
      <c r="IW7" s="251"/>
      <c r="IX7" s="251"/>
      <c r="IY7" s="251"/>
      <c r="IZ7" s="251"/>
      <c r="JA7" s="251"/>
      <c r="JB7" s="251"/>
      <c r="JC7" s="251"/>
      <c r="JD7" s="251"/>
      <c r="JE7" s="251"/>
      <c r="JF7" s="251"/>
      <c r="JG7" s="251"/>
      <c r="JH7" s="251"/>
      <c r="JI7" s="251"/>
      <c r="JJ7" s="251"/>
      <c r="JK7" s="251"/>
      <c r="JL7" s="251"/>
      <c r="JM7" s="251"/>
      <c r="JN7" s="251"/>
      <c r="JO7" s="251"/>
      <c r="JP7" s="251"/>
      <c r="JQ7" s="251"/>
    </row>
    <row r="8" spans="1:277" s="3" customFormat="1" ht="30" customHeight="1" x14ac:dyDescent="0.2">
      <c r="A8" s="180"/>
      <c r="B8" s="66"/>
      <c r="C8" s="64"/>
      <c r="D8" s="64"/>
      <c r="E8" s="64"/>
      <c r="F8" s="64"/>
      <c r="G8" s="64"/>
      <c r="H8" s="64"/>
      <c r="I8" s="65"/>
      <c r="J8" s="347"/>
      <c r="K8" s="826" t="s">
        <v>207</v>
      </c>
      <c r="L8" s="295"/>
      <c r="M8" s="296"/>
      <c r="N8" s="297"/>
      <c r="O8" s="966">
        <f>SUM(V3:BS3)</f>
        <v>2</v>
      </c>
      <c r="P8" s="967"/>
      <c r="Q8" s="326"/>
      <c r="R8" s="354"/>
      <c r="S8" s="846"/>
      <c r="T8" s="367"/>
      <c r="U8" s="72"/>
      <c r="V8" s="995"/>
      <c r="W8" s="999"/>
      <c r="X8" s="999"/>
      <c r="Y8" s="999"/>
      <c r="Z8" s="999"/>
      <c r="AA8" s="999"/>
      <c r="AB8" s="998"/>
      <c r="AC8" s="998"/>
      <c r="AD8" s="998"/>
      <c r="AE8" s="998"/>
      <c r="AF8" s="998"/>
      <c r="AG8" s="998"/>
      <c r="AH8" s="998"/>
      <c r="AI8" s="998"/>
      <c r="AJ8" s="998"/>
      <c r="AK8" s="998"/>
      <c r="AL8" s="998"/>
      <c r="AM8" s="998"/>
      <c r="AN8" s="998"/>
      <c r="AO8" s="998"/>
      <c r="AP8" s="998"/>
      <c r="AQ8" s="910"/>
      <c r="AR8" s="998"/>
      <c r="AS8" s="998"/>
      <c r="AT8" s="998"/>
      <c r="AU8" s="998"/>
      <c r="AV8" s="998"/>
      <c r="AW8" s="998"/>
      <c r="AX8" s="998"/>
      <c r="AY8" s="998"/>
      <c r="AZ8" s="998"/>
      <c r="BA8" s="998"/>
      <c r="BB8" s="1009"/>
      <c r="BC8" s="998"/>
      <c r="BD8" s="998"/>
      <c r="BE8" s="998"/>
      <c r="BF8" s="998"/>
      <c r="BG8" s="998"/>
      <c r="BH8" s="998"/>
      <c r="BI8" s="998"/>
      <c r="BJ8" s="998"/>
      <c r="BK8" s="998"/>
      <c r="BL8" s="887"/>
      <c r="BM8" s="998"/>
      <c r="BN8" s="998"/>
      <c r="BO8" s="998"/>
      <c r="BP8" s="998"/>
      <c r="BQ8" s="887"/>
      <c r="BR8" s="891"/>
      <c r="BS8" s="1041"/>
      <c r="BT8" s="1015"/>
      <c r="BU8" s="995"/>
      <c r="BV8" s="910"/>
      <c r="BW8" s="910"/>
      <c r="BX8" s="998"/>
      <c r="BY8" s="998"/>
      <c r="BZ8" s="910"/>
      <c r="CA8" s="998"/>
      <c r="CB8" s="998"/>
      <c r="CC8" s="998"/>
      <c r="CD8" s="998"/>
      <c r="CE8" s="998"/>
      <c r="CF8" s="998"/>
      <c r="CG8" s="998"/>
      <c r="CH8" s="998"/>
      <c r="CI8" s="998"/>
      <c r="CJ8" s="998"/>
      <c r="CK8" s="998"/>
      <c r="CL8" s="998"/>
      <c r="CM8" s="998"/>
      <c r="CN8" s="1014"/>
      <c r="CO8" s="1015"/>
      <c r="CP8" s="1039"/>
      <c r="CQ8" s="903"/>
      <c r="CR8" s="903"/>
      <c r="CS8" s="903"/>
      <c r="CT8" s="903"/>
      <c r="CU8" s="903"/>
      <c r="CV8" s="903"/>
      <c r="CW8" s="903"/>
      <c r="CX8" s="903"/>
      <c r="CY8" s="903"/>
      <c r="CZ8" s="903"/>
      <c r="DA8" s="903"/>
      <c r="DB8" s="903"/>
      <c r="DC8" s="903"/>
      <c r="DD8" s="903"/>
      <c r="DE8" s="903"/>
      <c r="DF8" s="903"/>
      <c r="DG8" s="903"/>
      <c r="DH8" s="903"/>
      <c r="DI8" s="903"/>
      <c r="DJ8" s="903"/>
      <c r="DK8" s="903"/>
      <c r="DL8" s="903"/>
      <c r="DM8" s="903"/>
      <c r="DN8" s="905"/>
      <c r="DO8" s="900"/>
      <c r="DP8" s="1039"/>
      <c r="DQ8" s="903"/>
      <c r="DR8" s="903"/>
      <c r="DS8" s="903"/>
      <c r="DT8" s="903"/>
      <c r="DU8" s="622"/>
      <c r="DV8" s="621"/>
      <c r="DW8" s="903"/>
      <c r="DX8" s="903"/>
      <c r="DY8" s="905"/>
      <c r="DZ8" s="900"/>
      <c r="EA8" s="1039"/>
      <c r="EB8" s="903"/>
      <c r="EC8" s="903"/>
      <c r="ED8" s="903"/>
      <c r="EE8" s="905"/>
      <c r="EF8" s="1052"/>
      <c r="EG8" s="623"/>
      <c r="EH8" s="622"/>
      <c r="EI8" s="622"/>
      <c r="EJ8" s="622"/>
      <c r="EK8" s="622"/>
      <c r="EL8" s="1052"/>
      <c r="EM8" s="1054"/>
      <c r="EN8" s="1059"/>
      <c r="EO8" s="1061"/>
      <c r="EP8" s="1056"/>
      <c r="EQ8" s="189"/>
      <c r="ER8" s="8"/>
      <c r="ES8" s="9"/>
      <c r="ET8" s="1039"/>
      <c r="EU8" s="903"/>
      <c r="EV8" s="903"/>
      <c r="EW8" s="903"/>
      <c r="EX8" s="903"/>
      <c r="EY8" s="900"/>
      <c r="EZ8" s="1039"/>
      <c r="FA8" s="903"/>
      <c r="FB8" s="903"/>
      <c r="FC8" s="903"/>
      <c r="FD8" s="903"/>
      <c r="FE8" s="1052"/>
      <c r="FF8" s="1054"/>
      <c r="FG8" s="1039"/>
      <c r="FH8" s="903"/>
      <c r="FI8" s="903"/>
      <c r="FJ8" s="903"/>
      <c r="FK8" s="903"/>
      <c r="FL8" s="1052"/>
      <c r="FM8" s="1054"/>
      <c r="FN8" s="1039"/>
      <c r="FO8" s="903"/>
      <c r="FP8" s="903"/>
      <c r="FQ8" s="903"/>
      <c r="FR8" s="903"/>
      <c r="FS8" s="622"/>
      <c r="FT8" s="621"/>
      <c r="FU8" s="903"/>
      <c r="FV8" s="903"/>
      <c r="FW8" s="905"/>
      <c r="FX8" s="900"/>
      <c r="FY8" s="9"/>
      <c r="FZ8" s="1069"/>
      <c r="GA8" s="1071"/>
      <c r="GB8" s="1071"/>
      <c r="GC8" s="1071"/>
      <c r="GD8" s="1071"/>
      <c r="GE8" s="1071"/>
      <c r="GF8" s="1071"/>
      <c r="GG8" s="1071"/>
      <c r="GH8" s="1071"/>
      <c r="GI8" s="1071"/>
      <c r="GJ8" s="1071"/>
      <c r="GK8" s="1071"/>
      <c r="GL8" s="1015"/>
      <c r="GM8" s="7"/>
      <c r="GN8" s="8"/>
      <c r="GO8" s="251"/>
      <c r="GP8" s="251"/>
      <c r="GQ8" s="251"/>
      <c r="GR8" s="251"/>
      <c r="GS8" s="251"/>
      <c r="GT8" s="251"/>
      <c r="GU8" s="251"/>
      <c r="GV8" s="251"/>
      <c r="GW8" s="251"/>
      <c r="GX8" s="251"/>
      <c r="GY8" s="251"/>
      <c r="GZ8" s="251"/>
      <c r="HA8" s="251"/>
      <c r="HB8" s="251"/>
      <c r="HC8" s="251"/>
      <c r="HD8" s="251"/>
      <c r="HE8" s="251"/>
      <c r="HF8" s="251"/>
      <c r="HG8" s="251"/>
      <c r="HH8" s="251"/>
      <c r="HI8" s="251"/>
      <c r="HJ8" s="251"/>
      <c r="HK8" s="251"/>
      <c r="HL8" s="251"/>
      <c r="HM8" s="251"/>
      <c r="HN8" s="251"/>
      <c r="HO8" s="251"/>
      <c r="HP8" s="251"/>
      <c r="HQ8" s="251"/>
      <c r="HR8" s="251"/>
      <c r="HS8" s="251"/>
      <c r="HT8" s="251"/>
      <c r="HU8" s="251"/>
      <c r="HV8" s="251"/>
      <c r="HW8" s="251"/>
      <c r="HX8" s="251"/>
      <c r="HY8" s="251"/>
      <c r="HZ8" s="251"/>
      <c r="IA8" s="251"/>
      <c r="IB8" s="251"/>
      <c r="IC8" s="251"/>
      <c r="ID8" s="251"/>
      <c r="IE8" s="251"/>
      <c r="IF8" s="251"/>
      <c r="IG8" s="251"/>
      <c r="IH8" s="251"/>
      <c r="II8" s="251"/>
      <c r="IJ8" s="251"/>
      <c r="IK8" s="251"/>
      <c r="IL8" s="251"/>
      <c r="IM8" s="251"/>
      <c r="IN8" s="251"/>
      <c r="IO8" s="251"/>
      <c r="IP8" s="251"/>
      <c r="IQ8" s="251"/>
      <c r="IR8" s="251"/>
      <c r="IS8" s="251"/>
      <c r="IT8" s="251"/>
      <c r="IU8" s="251"/>
      <c r="IV8" s="251"/>
      <c r="IW8" s="251"/>
      <c r="IX8" s="251"/>
      <c r="IY8" s="251"/>
      <c r="IZ8" s="251"/>
      <c r="JA8" s="251"/>
      <c r="JB8" s="251"/>
      <c r="JC8" s="251"/>
      <c r="JD8" s="251"/>
      <c r="JE8" s="251"/>
      <c r="JF8" s="251"/>
      <c r="JG8" s="251"/>
      <c r="JH8" s="251"/>
      <c r="JI8" s="251"/>
      <c r="JJ8" s="251"/>
      <c r="JK8" s="251"/>
      <c r="JL8" s="251"/>
      <c r="JM8" s="251"/>
      <c r="JN8" s="251"/>
      <c r="JO8" s="251"/>
      <c r="JP8" s="251"/>
      <c r="JQ8" s="251"/>
    </row>
    <row r="9" spans="1:277" s="3" customFormat="1" ht="30" customHeight="1" x14ac:dyDescent="0.2">
      <c r="A9" s="180"/>
      <c r="B9" s="66"/>
      <c r="C9" s="64"/>
      <c r="D9" s="64"/>
      <c r="E9" s="64"/>
      <c r="F9" s="64"/>
      <c r="G9" s="64"/>
      <c r="H9" s="64"/>
      <c r="I9" s="65"/>
      <c r="J9" s="353"/>
      <c r="K9" s="827" t="s">
        <v>208</v>
      </c>
      <c r="L9" s="298"/>
      <c r="M9" s="298"/>
      <c r="N9" s="298"/>
      <c r="O9" s="966">
        <f>SUM(BU3:CN3)</f>
        <v>2</v>
      </c>
      <c r="P9" s="967"/>
      <c r="Q9" s="326"/>
      <c r="R9" s="354"/>
      <c r="S9" s="846"/>
      <c r="T9" s="367"/>
      <c r="U9" s="72"/>
      <c r="V9" s="995"/>
      <c r="W9" s="999"/>
      <c r="X9" s="999"/>
      <c r="Y9" s="999"/>
      <c r="Z9" s="999"/>
      <c r="AA9" s="999"/>
      <c r="AB9" s="999"/>
      <c r="AC9" s="999"/>
      <c r="AD9" s="999"/>
      <c r="AE9" s="999"/>
      <c r="AF9" s="999"/>
      <c r="AG9" s="999"/>
      <c r="AH9" s="999"/>
      <c r="AI9" s="999"/>
      <c r="AJ9" s="999"/>
      <c r="AK9" s="999"/>
      <c r="AL9" s="999"/>
      <c r="AM9" s="999"/>
      <c r="AN9" s="999"/>
      <c r="AO9" s="999"/>
      <c r="AP9" s="999"/>
      <c r="AQ9" s="910"/>
      <c r="AR9" s="999"/>
      <c r="AS9" s="999"/>
      <c r="AT9" s="999"/>
      <c r="AU9" s="999"/>
      <c r="AV9" s="999"/>
      <c r="AW9" s="999"/>
      <c r="AX9" s="999"/>
      <c r="AY9" s="999"/>
      <c r="AZ9" s="999"/>
      <c r="BA9" s="999"/>
      <c r="BB9" s="1010"/>
      <c r="BC9" s="999"/>
      <c r="BD9" s="999"/>
      <c r="BE9" s="999"/>
      <c r="BF9" s="999"/>
      <c r="BG9" s="999"/>
      <c r="BH9" s="999"/>
      <c r="BI9" s="999"/>
      <c r="BJ9" s="999"/>
      <c r="BK9" s="999"/>
      <c r="BL9" s="888"/>
      <c r="BM9" s="999"/>
      <c r="BN9" s="999"/>
      <c r="BO9" s="999"/>
      <c r="BP9" s="999"/>
      <c r="BQ9" s="888"/>
      <c r="BR9" s="891"/>
      <c r="BS9" s="1041"/>
      <c r="BT9" s="1015"/>
      <c r="BU9" s="995"/>
      <c r="BV9" s="910"/>
      <c r="BW9" s="910"/>
      <c r="BX9" s="999"/>
      <c r="BY9" s="999"/>
      <c r="BZ9" s="910"/>
      <c r="CA9" s="999"/>
      <c r="CB9" s="999"/>
      <c r="CC9" s="999"/>
      <c r="CD9" s="999"/>
      <c r="CE9" s="999"/>
      <c r="CF9" s="999"/>
      <c r="CG9" s="999"/>
      <c r="CH9" s="999"/>
      <c r="CI9" s="999"/>
      <c r="CJ9" s="999"/>
      <c r="CK9" s="999"/>
      <c r="CL9" s="999"/>
      <c r="CM9" s="999"/>
      <c r="CN9" s="1014"/>
      <c r="CO9" s="1015"/>
      <c r="CP9" s="1039"/>
      <c r="CQ9" s="903"/>
      <c r="CR9" s="903"/>
      <c r="CS9" s="903"/>
      <c r="CT9" s="903"/>
      <c r="CU9" s="903"/>
      <c r="CV9" s="903"/>
      <c r="CW9" s="903"/>
      <c r="CX9" s="903"/>
      <c r="CY9" s="903"/>
      <c r="CZ9" s="903"/>
      <c r="DA9" s="903"/>
      <c r="DB9" s="903"/>
      <c r="DC9" s="903"/>
      <c r="DD9" s="903"/>
      <c r="DE9" s="903"/>
      <c r="DF9" s="903"/>
      <c r="DG9" s="903"/>
      <c r="DH9" s="903"/>
      <c r="DI9" s="903"/>
      <c r="DJ9" s="903"/>
      <c r="DK9" s="903"/>
      <c r="DL9" s="903"/>
      <c r="DM9" s="903"/>
      <c r="DN9" s="905"/>
      <c r="DO9" s="900"/>
      <c r="DP9" s="1039"/>
      <c r="DQ9" s="903"/>
      <c r="DR9" s="903"/>
      <c r="DS9" s="903"/>
      <c r="DT9" s="903"/>
      <c r="DU9" s="622"/>
      <c r="DV9" s="621"/>
      <c r="DW9" s="903"/>
      <c r="DX9" s="903"/>
      <c r="DY9" s="905"/>
      <c r="DZ9" s="900"/>
      <c r="EA9" s="1039"/>
      <c r="EB9" s="903"/>
      <c r="EC9" s="903"/>
      <c r="ED9" s="903"/>
      <c r="EE9" s="905"/>
      <c r="EF9" s="1052"/>
      <c r="EG9" s="623"/>
      <c r="EH9" s="622"/>
      <c r="EI9" s="622"/>
      <c r="EJ9" s="622"/>
      <c r="EK9" s="622"/>
      <c r="EL9" s="1052"/>
      <c r="EM9" s="1054"/>
      <c r="EN9" s="1059"/>
      <c r="EO9" s="1062"/>
      <c r="EP9" s="1056"/>
      <c r="EQ9" s="189"/>
      <c r="ER9" s="8"/>
      <c r="ES9" s="9"/>
      <c r="ET9" s="1039"/>
      <c r="EU9" s="903"/>
      <c r="EV9" s="903"/>
      <c r="EW9" s="903"/>
      <c r="EX9" s="903"/>
      <c r="EY9" s="900"/>
      <c r="EZ9" s="1039"/>
      <c r="FA9" s="903"/>
      <c r="FB9" s="903"/>
      <c r="FC9" s="903"/>
      <c r="FD9" s="903"/>
      <c r="FE9" s="1052"/>
      <c r="FF9" s="1054"/>
      <c r="FG9" s="1039"/>
      <c r="FH9" s="903"/>
      <c r="FI9" s="903"/>
      <c r="FJ9" s="903"/>
      <c r="FK9" s="903"/>
      <c r="FL9" s="1052"/>
      <c r="FM9" s="1054"/>
      <c r="FN9" s="1039"/>
      <c r="FO9" s="903"/>
      <c r="FP9" s="903"/>
      <c r="FQ9" s="903"/>
      <c r="FR9" s="903"/>
      <c r="FS9" s="622"/>
      <c r="FT9" s="621"/>
      <c r="FU9" s="903"/>
      <c r="FV9" s="903"/>
      <c r="FW9" s="905"/>
      <c r="FX9" s="900"/>
      <c r="FY9" s="9"/>
      <c r="FZ9" s="1069"/>
      <c r="GA9" s="1071"/>
      <c r="GB9" s="1071"/>
      <c r="GC9" s="1071"/>
      <c r="GD9" s="1071"/>
      <c r="GE9" s="1071"/>
      <c r="GF9" s="1071"/>
      <c r="GG9" s="1071"/>
      <c r="GH9" s="1071"/>
      <c r="GI9" s="1071"/>
      <c r="GJ9" s="1071"/>
      <c r="GK9" s="1071"/>
      <c r="GL9" s="1015"/>
      <c r="GM9" s="7"/>
      <c r="GN9" s="8"/>
      <c r="GO9" s="251"/>
      <c r="GP9" s="251"/>
      <c r="GQ9" s="251"/>
      <c r="GR9" s="251"/>
      <c r="GS9" s="251"/>
      <c r="GT9" s="251"/>
      <c r="GU9" s="251"/>
      <c r="GV9" s="251"/>
      <c r="GW9" s="251"/>
      <c r="GX9" s="251"/>
      <c r="GY9" s="251"/>
      <c r="GZ9" s="251"/>
      <c r="HA9" s="251"/>
      <c r="HB9" s="251"/>
      <c r="HC9" s="251"/>
      <c r="HD9" s="251"/>
      <c r="HE9" s="251"/>
      <c r="HF9" s="251"/>
      <c r="HG9" s="251"/>
      <c r="HH9" s="251"/>
      <c r="HI9" s="251"/>
      <c r="HJ9" s="251"/>
      <c r="HK9" s="251"/>
      <c r="HL9" s="251"/>
      <c r="HM9" s="251"/>
      <c r="HN9" s="251"/>
      <c r="HO9" s="251"/>
      <c r="HP9" s="251"/>
      <c r="HQ9" s="251"/>
      <c r="HR9" s="251"/>
      <c r="HS9" s="251"/>
      <c r="HT9" s="251"/>
      <c r="HU9" s="251"/>
      <c r="HV9" s="251"/>
      <c r="HW9" s="251"/>
      <c r="HX9" s="251"/>
      <c r="HY9" s="251"/>
      <c r="HZ9" s="251"/>
      <c r="IA9" s="251"/>
      <c r="IB9" s="251"/>
      <c r="IC9" s="251"/>
      <c r="ID9" s="251"/>
      <c r="IE9" s="251"/>
      <c r="IF9" s="251"/>
      <c r="IG9" s="251"/>
      <c r="IH9" s="251"/>
      <c r="II9" s="251"/>
      <c r="IJ9" s="251"/>
      <c r="IK9" s="251"/>
      <c r="IL9" s="251"/>
      <c r="IM9" s="251"/>
      <c r="IN9" s="251"/>
      <c r="IO9" s="251"/>
      <c r="IP9" s="251"/>
      <c r="IQ9" s="251"/>
      <c r="IR9" s="251"/>
      <c r="IS9" s="251"/>
      <c r="IT9" s="251"/>
      <c r="IU9" s="251"/>
      <c r="IV9" s="251"/>
      <c r="IW9" s="251"/>
      <c r="IX9" s="251"/>
      <c r="IY9" s="251"/>
      <c r="IZ9" s="251"/>
      <c r="JA9" s="251"/>
      <c r="JB9" s="251"/>
      <c r="JC9" s="251"/>
      <c r="JD9" s="251"/>
      <c r="JE9" s="251"/>
      <c r="JF9" s="251"/>
      <c r="JG9" s="251"/>
      <c r="JH9" s="251"/>
      <c r="JI9" s="251"/>
      <c r="JJ9" s="251"/>
      <c r="JK9" s="251"/>
      <c r="JL9" s="251"/>
      <c r="JM9" s="251"/>
      <c r="JN9" s="251"/>
      <c r="JO9" s="251"/>
      <c r="JP9" s="251"/>
      <c r="JQ9" s="251"/>
    </row>
    <row r="10" spans="1:277" s="3" customFormat="1" ht="30" customHeight="1" x14ac:dyDescent="0.2">
      <c r="A10" s="180"/>
      <c r="B10" s="66"/>
      <c r="C10" s="64"/>
      <c r="D10" s="64"/>
      <c r="E10" s="64"/>
      <c r="F10" s="64"/>
      <c r="G10" s="64"/>
      <c r="H10" s="64"/>
      <c r="I10" s="65"/>
      <c r="J10" s="347"/>
      <c r="K10" s="828" t="s">
        <v>209</v>
      </c>
      <c r="L10" s="298"/>
      <c r="M10" s="298"/>
      <c r="N10" s="298"/>
      <c r="O10" s="966">
        <f>SUM(CP3:DN3)+SUM(CP14:DN14)</f>
        <v>4</v>
      </c>
      <c r="P10" s="967"/>
      <c r="Q10" s="326"/>
      <c r="R10" s="354"/>
      <c r="S10" s="847"/>
      <c r="T10" s="368"/>
      <c r="U10" s="73"/>
      <c r="V10" s="995"/>
      <c r="W10" s="999"/>
      <c r="X10" s="999"/>
      <c r="Y10" s="999"/>
      <c r="Z10" s="999"/>
      <c r="AA10" s="999"/>
      <c r="AB10" s="998"/>
      <c r="AC10" s="998"/>
      <c r="AD10" s="998"/>
      <c r="AE10" s="998"/>
      <c r="AF10" s="998"/>
      <c r="AG10" s="998"/>
      <c r="AH10" s="998"/>
      <c r="AI10" s="998"/>
      <c r="AJ10" s="998"/>
      <c r="AK10" s="998"/>
      <c r="AL10" s="998"/>
      <c r="AM10" s="998"/>
      <c r="AN10" s="998"/>
      <c r="AO10" s="998"/>
      <c r="AP10" s="998"/>
      <c r="AQ10" s="910"/>
      <c r="AR10" s="998"/>
      <c r="AS10" s="998"/>
      <c r="AT10" s="998"/>
      <c r="AU10" s="998"/>
      <c r="AV10" s="998"/>
      <c r="AW10" s="998"/>
      <c r="AX10" s="998"/>
      <c r="AY10" s="998"/>
      <c r="AZ10" s="998"/>
      <c r="BA10" s="998"/>
      <c r="BB10" s="1009"/>
      <c r="BC10" s="998"/>
      <c r="BD10" s="998"/>
      <c r="BE10" s="998"/>
      <c r="BF10" s="998"/>
      <c r="BG10" s="998"/>
      <c r="BH10" s="998"/>
      <c r="BI10" s="998"/>
      <c r="BJ10" s="998"/>
      <c r="BK10" s="998"/>
      <c r="BL10" s="887"/>
      <c r="BM10" s="998"/>
      <c r="BN10" s="998"/>
      <c r="BO10" s="998"/>
      <c r="BP10" s="998"/>
      <c r="BQ10" s="887"/>
      <c r="BR10" s="891"/>
      <c r="BS10" s="1041"/>
      <c r="BT10" s="1015"/>
      <c r="BU10" s="995"/>
      <c r="BV10" s="910"/>
      <c r="BW10" s="910"/>
      <c r="BX10" s="998"/>
      <c r="BY10" s="998"/>
      <c r="BZ10" s="910"/>
      <c r="CA10" s="998"/>
      <c r="CB10" s="998"/>
      <c r="CC10" s="998"/>
      <c r="CD10" s="998"/>
      <c r="CE10" s="998"/>
      <c r="CF10" s="998"/>
      <c r="CG10" s="998"/>
      <c r="CH10" s="998"/>
      <c r="CI10" s="998"/>
      <c r="CJ10" s="998"/>
      <c r="CK10" s="998"/>
      <c r="CL10" s="998"/>
      <c r="CM10" s="998"/>
      <c r="CN10" s="1014"/>
      <c r="CO10" s="1015"/>
      <c r="CP10" s="1039"/>
      <c r="CQ10" s="903"/>
      <c r="CR10" s="903"/>
      <c r="CS10" s="903"/>
      <c r="CT10" s="903"/>
      <c r="CU10" s="903"/>
      <c r="CV10" s="903"/>
      <c r="CW10" s="903"/>
      <c r="CX10" s="903"/>
      <c r="CY10" s="903"/>
      <c r="CZ10" s="903"/>
      <c r="DA10" s="903"/>
      <c r="DB10" s="903"/>
      <c r="DC10" s="903"/>
      <c r="DD10" s="903"/>
      <c r="DE10" s="903"/>
      <c r="DF10" s="903"/>
      <c r="DG10" s="903"/>
      <c r="DH10" s="903"/>
      <c r="DI10" s="903"/>
      <c r="DJ10" s="903"/>
      <c r="DK10" s="903"/>
      <c r="DL10" s="903"/>
      <c r="DM10" s="903"/>
      <c r="DN10" s="905"/>
      <c r="DO10" s="900"/>
      <c r="DP10" s="1039"/>
      <c r="DQ10" s="903"/>
      <c r="DR10" s="903"/>
      <c r="DS10" s="903"/>
      <c r="DT10" s="903"/>
      <c r="DU10" s="622"/>
      <c r="DV10" s="621"/>
      <c r="DW10" s="903"/>
      <c r="DX10" s="903"/>
      <c r="DY10" s="905"/>
      <c r="DZ10" s="900"/>
      <c r="EA10" s="1039"/>
      <c r="EB10" s="903"/>
      <c r="EC10" s="903"/>
      <c r="ED10" s="903"/>
      <c r="EE10" s="905"/>
      <c r="EF10" s="1052"/>
      <c r="EG10" s="623"/>
      <c r="EH10" s="622"/>
      <c r="EI10" s="622"/>
      <c r="EJ10" s="622"/>
      <c r="EK10" s="622"/>
      <c r="EL10" s="1052"/>
      <c r="EM10" s="1054"/>
      <c r="EN10" s="1059"/>
      <c r="EO10" s="1061"/>
      <c r="EP10" s="1056"/>
      <c r="EQ10" s="189"/>
      <c r="ER10" s="8"/>
      <c r="ES10" s="9"/>
      <c r="ET10" s="1039"/>
      <c r="EU10" s="903"/>
      <c r="EV10" s="903"/>
      <c r="EW10" s="903"/>
      <c r="EX10" s="903"/>
      <c r="EY10" s="900"/>
      <c r="EZ10" s="1039"/>
      <c r="FA10" s="903"/>
      <c r="FB10" s="903"/>
      <c r="FC10" s="903"/>
      <c r="FD10" s="903"/>
      <c r="FE10" s="1052"/>
      <c r="FF10" s="1054"/>
      <c r="FG10" s="1039"/>
      <c r="FH10" s="903"/>
      <c r="FI10" s="903"/>
      <c r="FJ10" s="903"/>
      <c r="FK10" s="903"/>
      <c r="FL10" s="1052"/>
      <c r="FM10" s="1054"/>
      <c r="FN10" s="1039"/>
      <c r="FO10" s="903"/>
      <c r="FP10" s="903"/>
      <c r="FQ10" s="903"/>
      <c r="FR10" s="903"/>
      <c r="FS10" s="622"/>
      <c r="FT10" s="621"/>
      <c r="FU10" s="903"/>
      <c r="FV10" s="903"/>
      <c r="FW10" s="905"/>
      <c r="FX10" s="900"/>
      <c r="FY10" s="9"/>
      <c r="FZ10" s="1069"/>
      <c r="GA10" s="1071"/>
      <c r="GB10" s="1071"/>
      <c r="GC10" s="1071"/>
      <c r="GD10" s="1071"/>
      <c r="GE10" s="1071"/>
      <c r="GF10" s="1071"/>
      <c r="GG10" s="1071"/>
      <c r="GH10" s="1071"/>
      <c r="GI10" s="1071"/>
      <c r="GJ10" s="1071"/>
      <c r="GK10" s="1071"/>
      <c r="GL10" s="1015"/>
      <c r="GM10" s="7"/>
      <c r="GN10" s="8"/>
      <c r="GO10" s="251"/>
      <c r="GP10" s="251"/>
      <c r="GQ10" s="251"/>
      <c r="GR10" s="251"/>
      <c r="GS10" s="251"/>
      <c r="GT10" s="251"/>
      <c r="GU10" s="251"/>
      <c r="GV10" s="251"/>
      <c r="GW10" s="251"/>
      <c r="GX10" s="251"/>
      <c r="GY10" s="251"/>
      <c r="GZ10" s="251"/>
      <c r="HA10" s="251"/>
      <c r="HB10" s="251"/>
      <c r="HC10" s="251"/>
      <c r="HD10" s="251"/>
      <c r="HE10" s="251"/>
      <c r="HF10" s="251"/>
      <c r="HG10" s="251"/>
      <c r="HH10" s="251"/>
      <c r="HI10" s="251"/>
      <c r="HJ10" s="251"/>
      <c r="HK10" s="251"/>
      <c r="HL10" s="251"/>
      <c r="HM10" s="251"/>
      <c r="HN10" s="251"/>
      <c r="HO10" s="251"/>
      <c r="HP10" s="251"/>
      <c r="HQ10" s="251"/>
      <c r="HR10" s="251"/>
      <c r="HS10" s="251"/>
      <c r="HT10" s="251"/>
      <c r="HU10" s="251"/>
      <c r="HV10" s="251"/>
      <c r="HW10" s="251"/>
      <c r="HX10" s="251"/>
      <c r="HY10" s="251"/>
      <c r="HZ10" s="251"/>
      <c r="IA10" s="251"/>
      <c r="IB10" s="251"/>
      <c r="IC10" s="251"/>
      <c r="ID10" s="251"/>
      <c r="IE10" s="251"/>
      <c r="IF10" s="251"/>
      <c r="IG10" s="251"/>
      <c r="IH10" s="251"/>
      <c r="II10" s="251"/>
      <c r="IJ10" s="251"/>
      <c r="IK10" s="251"/>
      <c r="IL10" s="251"/>
      <c r="IM10" s="251"/>
      <c r="IN10" s="251"/>
      <c r="IO10" s="251"/>
      <c r="IP10" s="251"/>
      <c r="IQ10" s="251"/>
      <c r="IR10" s="251"/>
      <c r="IS10" s="251"/>
      <c r="IT10" s="251"/>
      <c r="IU10" s="251"/>
      <c r="IV10" s="251"/>
      <c r="IW10" s="251"/>
      <c r="IX10" s="251"/>
      <c r="IY10" s="251"/>
      <c r="IZ10" s="251"/>
      <c r="JA10" s="251"/>
      <c r="JB10" s="251"/>
      <c r="JC10" s="251"/>
      <c r="JD10" s="251"/>
      <c r="JE10" s="251"/>
      <c r="JF10" s="251"/>
      <c r="JG10" s="251"/>
      <c r="JH10" s="251"/>
      <c r="JI10" s="251"/>
      <c r="JJ10" s="251"/>
      <c r="JK10" s="251"/>
      <c r="JL10" s="251"/>
      <c r="JM10" s="251"/>
      <c r="JN10" s="251"/>
      <c r="JO10" s="251"/>
      <c r="JP10" s="251"/>
      <c r="JQ10" s="251"/>
    </row>
    <row r="11" spans="1:277" s="3" customFormat="1" ht="30" customHeight="1" x14ac:dyDescent="0.2">
      <c r="A11" s="180"/>
      <c r="B11" s="973"/>
      <c r="C11" s="974"/>
      <c r="D11" s="974"/>
      <c r="E11" s="974"/>
      <c r="F11" s="974"/>
      <c r="G11" s="974"/>
      <c r="H11" s="974"/>
      <c r="I11" s="975"/>
      <c r="J11" s="348"/>
      <c r="K11" s="826" t="s">
        <v>44</v>
      </c>
      <c r="L11" s="295"/>
      <c r="M11" s="296"/>
      <c r="N11" s="297"/>
      <c r="O11" s="966">
        <f>EP3</f>
        <v>100</v>
      </c>
      <c r="P11" s="967"/>
      <c r="Q11" s="326"/>
      <c r="R11" s="354"/>
      <c r="S11" s="847"/>
      <c r="T11" s="368"/>
      <c r="U11" s="74"/>
      <c r="V11" s="995"/>
      <c r="W11" s="999"/>
      <c r="X11" s="999"/>
      <c r="Y11" s="999"/>
      <c r="Z11" s="999"/>
      <c r="AA11" s="999"/>
      <c r="AB11" s="998"/>
      <c r="AC11" s="998"/>
      <c r="AD11" s="998"/>
      <c r="AE11" s="998"/>
      <c r="AF11" s="998"/>
      <c r="AG11" s="998"/>
      <c r="AH11" s="998"/>
      <c r="AI11" s="998"/>
      <c r="AJ11" s="998"/>
      <c r="AK11" s="998"/>
      <c r="AL11" s="998"/>
      <c r="AM11" s="998"/>
      <c r="AN11" s="998"/>
      <c r="AO11" s="998"/>
      <c r="AP11" s="998"/>
      <c r="AQ11" s="910"/>
      <c r="AR11" s="998"/>
      <c r="AS11" s="998"/>
      <c r="AT11" s="998"/>
      <c r="AU11" s="998"/>
      <c r="AV11" s="998"/>
      <c r="AW11" s="998"/>
      <c r="AX11" s="998"/>
      <c r="AY11" s="998"/>
      <c r="AZ11" s="998"/>
      <c r="BA11" s="998"/>
      <c r="BB11" s="1009"/>
      <c r="BC11" s="998"/>
      <c r="BD11" s="998"/>
      <c r="BE11" s="998"/>
      <c r="BF11" s="998"/>
      <c r="BG11" s="998"/>
      <c r="BH11" s="998"/>
      <c r="BI11" s="998"/>
      <c r="BJ11" s="998"/>
      <c r="BK11" s="998"/>
      <c r="BL11" s="887"/>
      <c r="BM11" s="998"/>
      <c r="BN11" s="998"/>
      <c r="BO11" s="998"/>
      <c r="BP11" s="998"/>
      <c r="BQ11" s="887"/>
      <c r="BR11" s="891"/>
      <c r="BS11" s="1041"/>
      <c r="BT11" s="1015"/>
      <c r="BU11" s="995"/>
      <c r="BV11" s="910"/>
      <c r="BW11" s="910"/>
      <c r="BX11" s="998"/>
      <c r="BY11" s="998"/>
      <c r="BZ11" s="910"/>
      <c r="CA11" s="998"/>
      <c r="CB11" s="998"/>
      <c r="CC11" s="998"/>
      <c r="CD11" s="998"/>
      <c r="CE11" s="998"/>
      <c r="CF11" s="998"/>
      <c r="CG11" s="998"/>
      <c r="CH11" s="998"/>
      <c r="CI11" s="998"/>
      <c r="CJ11" s="998"/>
      <c r="CK11" s="998"/>
      <c r="CL11" s="998"/>
      <c r="CM11" s="998"/>
      <c r="CN11" s="1014"/>
      <c r="CO11" s="1015"/>
      <c r="CP11" s="1039"/>
      <c r="CQ11" s="903"/>
      <c r="CR11" s="903"/>
      <c r="CS11" s="903"/>
      <c r="CT11" s="903"/>
      <c r="CU11" s="903"/>
      <c r="CV11" s="903"/>
      <c r="CW11" s="903"/>
      <c r="CX11" s="903"/>
      <c r="CY11" s="903"/>
      <c r="CZ11" s="903"/>
      <c r="DA11" s="903"/>
      <c r="DB11" s="903"/>
      <c r="DC11" s="903"/>
      <c r="DD11" s="903"/>
      <c r="DE11" s="903"/>
      <c r="DF11" s="903"/>
      <c r="DG11" s="903"/>
      <c r="DH11" s="903"/>
      <c r="DI11" s="903"/>
      <c r="DJ11" s="903"/>
      <c r="DK11" s="903"/>
      <c r="DL11" s="903"/>
      <c r="DM11" s="903"/>
      <c r="DN11" s="905"/>
      <c r="DO11" s="900"/>
      <c r="DP11" s="1039"/>
      <c r="DQ11" s="903"/>
      <c r="DR11" s="903"/>
      <c r="DS11" s="903"/>
      <c r="DT11" s="903"/>
      <c r="DU11" s="622"/>
      <c r="DV11" s="621"/>
      <c r="DW11" s="903"/>
      <c r="DX11" s="903"/>
      <c r="DY11" s="905"/>
      <c r="DZ11" s="900"/>
      <c r="EA11" s="1039"/>
      <c r="EB11" s="903"/>
      <c r="EC11" s="903"/>
      <c r="ED11" s="903"/>
      <c r="EE11" s="905"/>
      <c r="EF11" s="1052"/>
      <c r="EG11" s="623"/>
      <c r="EH11" s="622"/>
      <c r="EI11" s="622"/>
      <c r="EJ11" s="622"/>
      <c r="EK11" s="622"/>
      <c r="EL11" s="1052"/>
      <c r="EM11" s="1054"/>
      <c r="EN11" s="1059"/>
      <c r="EO11" s="1061"/>
      <c r="EP11" s="1056"/>
      <c r="EQ11" s="189"/>
      <c r="ER11" s="8"/>
      <c r="ES11" s="9"/>
      <c r="ET11" s="1039"/>
      <c r="EU11" s="903"/>
      <c r="EV11" s="903"/>
      <c r="EW11" s="903"/>
      <c r="EX11" s="903"/>
      <c r="EY11" s="900"/>
      <c r="EZ11" s="1039"/>
      <c r="FA11" s="903"/>
      <c r="FB11" s="903"/>
      <c r="FC11" s="903"/>
      <c r="FD11" s="903"/>
      <c r="FE11" s="1052"/>
      <c r="FF11" s="1054"/>
      <c r="FG11" s="1039"/>
      <c r="FH11" s="903"/>
      <c r="FI11" s="903"/>
      <c r="FJ11" s="903"/>
      <c r="FK11" s="903"/>
      <c r="FL11" s="1052"/>
      <c r="FM11" s="1054"/>
      <c r="FN11" s="1039"/>
      <c r="FO11" s="903"/>
      <c r="FP11" s="903"/>
      <c r="FQ11" s="903"/>
      <c r="FR11" s="903"/>
      <c r="FS11" s="622"/>
      <c r="FT11" s="621"/>
      <c r="FU11" s="903"/>
      <c r="FV11" s="903"/>
      <c r="FW11" s="905"/>
      <c r="FX11" s="900"/>
      <c r="FY11" s="9"/>
      <c r="FZ11" s="1069"/>
      <c r="GA11" s="1071"/>
      <c r="GB11" s="1071"/>
      <c r="GC11" s="1071"/>
      <c r="GD11" s="1071"/>
      <c r="GE11" s="1071"/>
      <c r="GF11" s="1071"/>
      <c r="GG11" s="1071"/>
      <c r="GH11" s="1071"/>
      <c r="GI11" s="1071"/>
      <c r="GJ11" s="1071"/>
      <c r="GK11" s="1071"/>
      <c r="GL11" s="1015"/>
      <c r="GM11" s="7"/>
      <c r="GN11" s="8"/>
      <c r="GO11" s="251"/>
      <c r="GP11" s="251"/>
      <c r="GQ11" s="251"/>
      <c r="GR11" s="251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1"/>
      <c r="HF11" s="251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1"/>
      <c r="HU11" s="251"/>
      <c r="HV11" s="251"/>
      <c r="HW11" s="251"/>
      <c r="HX11" s="251"/>
      <c r="HY11" s="251"/>
      <c r="HZ11" s="251"/>
      <c r="IA11" s="251"/>
      <c r="IB11" s="251"/>
      <c r="IC11" s="251"/>
      <c r="ID11" s="251"/>
      <c r="IE11" s="251"/>
      <c r="IF11" s="251"/>
      <c r="IG11" s="251"/>
      <c r="IH11" s="251"/>
      <c r="II11" s="251"/>
      <c r="IJ11" s="251"/>
      <c r="IK11" s="251"/>
      <c r="IL11" s="251"/>
      <c r="IM11" s="251"/>
      <c r="IN11" s="251"/>
      <c r="IO11" s="251"/>
      <c r="IP11" s="251"/>
      <c r="IQ11" s="251"/>
      <c r="IR11" s="251"/>
      <c r="IS11" s="251"/>
      <c r="IT11" s="251"/>
      <c r="IU11" s="251"/>
      <c r="IV11" s="251"/>
      <c r="IW11" s="251"/>
      <c r="IX11" s="251"/>
      <c r="IY11" s="251"/>
      <c r="IZ11" s="251"/>
      <c r="JA11" s="251"/>
      <c r="JB11" s="251"/>
      <c r="JC11" s="251"/>
      <c r="JD11" s="251"/>
      <c r="JE11" s="251"/>
      <c r="JF11" s="251"/>
      <c r="JG11" s="251"/>
      <c r="JH11" s="251"/>
      <c r="JI11" s="251"/>
      <c r="JJ11" s="251"/>
      <c r="JK11" s="251"/>
      <c r="JL11" s="251"/>
      <c r="JM11" s="251"/>
      <c r="JN11" s="251"/>
      <c r="JO11" s="251"/>
      <c r="JP11" s="251"/>
      <c r="JQ11" s="251"/>
    </row>
    <row r="12" spans="1:277" s="3" customFormat="1" ht="30" customHeight="1" x14ac:dyDescent="0.2">
      <c r="A12" s="180"/>
      <c r="B12" s="382"/>
      <c r="C12" s="383"/>
      <c r="D12" s="383"/>
      <c r="E12" s="383"/>
      <c r="F12" s="383"/>
      <c r="G12" s="383"/>
      <c r="H12" s="383"/>
      <c r="I12" s="384"/>
      <c r="J12" s="524"/>
      <c r="K12" s="299"/>
      <c r="L12" s="298"/>
      <c r="M12" s="298"/>
      <c r="N12" s="298"/>
      <c r="O12" s="1066"/>
      <c r="P12" s="1067"/>
      <c r="Q12" s="326"/>
      <c r="R12" s="354"/>
      <c r="S12" s="847"/>
      <c r="T12" s="368"/>
      <c r="U12" s="74"/>
      <c r="V12" s="995"/>
      <c r="W12" s="911"/>
      <c r="X12" s="911"/>
      <c r="Y12" s="911"/>
      <c r="Z12" s="911"/>
      <c r="AA12" s="911"/>
      <c r="AB12" s="911"/>
      <c r="AC12" s="911"/>
      <c r="AD12" s="911"/>
      <c r="AE12" s="911"/>
      <c r="AF12" s="911"/>
      <c r="AG12" s="911"/>
      <c r="AH12" s="911"/>
      <c r="AI12" s="911"/>
      <c r="AJ12" s="911"/>
      <c r="AK12" s="911"/>
      <c r="AL12" s="911"/>
      <c r="AM12" s="911"/>
      <c r="AN12" s="911"/>
      <c r="AO12" s="911"/>
      <c r="AP12" s="911"/>
      <c r="AQ12" s="911"/>
      <c r="AR12" s="911"/>
      <c r="AS12" s="911"/>
      <c r="AT12" s="911"/>
      <c r="AU12" s="911"/>
      <c r="AV12" s="911"/>
      <c r="AW12" s="911"/>
      <c r="AX12" s="911"/>
      <c r="AY12" s="911"/>
      <c r="AZ12" s="911"/>
      <c r="BA12" s="911"/>
      <c r="BB12" s="1011"/>
      <c r="BC12" s="911"/>
      <c r="BD12" s="911"/>
      <c r="BE12" s="911"/>
      <c r="BF12" s="911"/>
      <c r="BG12" s="911"/>
      <c r="BH12" s="911"/>
      <c r="BI12" s="911"/>
      <c r="BJ12" s="911"/>
      <c r="BK12" s="911"/>
      <c r="BL12" s="889"/>
      <c r="BM12" s="911"/>
      <c r="BN12" s="911"/>
      <c r="BO12" s="911"/>
      <c r="BP12" s="911"/>
      <c r="BQ12" s="889"/>
      <c r="BR12" s="892"/>
      <c r="BS12" s="1041"/>
      <c r="BT12" s="1015"/>
      <c r="BU12" s="995"/>
      <c r="BV12" s="911"/>
      <c r="BW12" s="911"/>
      <c r="BX12" s="911"/>
      <c r="BY12" s="911"/>
      <c r="BZ12" s="911"/>
      <c r="CA12" s="911"/>
      <c r="CB12" s="911"/>
      <c r="CC12" s="911"/>
      <c r="CD12" s="911"/>
      <c r="CE12" s="911"/>
      <c r="CF12" s="911"/>
      <c r="CG12" s="911"/>
      <c r="CH12" s="911"/>
      <c r="CI12" s="911"/>
      <c r="CJ12" s="911"/>
      <c r="CK12" s="911"/>
      <c r="CL12" s="911"/>
      <c r="CM12" s="911"/>
      <c r="CN12" s="1014"/>
      <c r="CO12" s="1015"/>
      <c r="CP12" s="1039"/>
      <c r="CQ12" s="903"/>
      <c r="CR12" s="903"/>
      <c r="CS12" s="903"/>
      <c r="CT12" s="903"/>
      <c r="CU12" s="903"/>
      <c r="CV12" s="903"/>
      <c r="CW12" s="903"/>
      <c r="CX12" s="903"/>
      <c r="CY12" s="903"/>
      <c r="CZ12" s="903"/>
      <c r="DA12" s="903"/>
      <c r="DB12" s="903"/>
      <c r="DC12" s="903"/>
      <c r="DD12" s="903"/>
      <c r="DE12" s="903"/>
      <c r="DF12" s="903"/>
      <c r="DG12" s="903"/>
      <c r="DH12" s="903"/>
      <c r="DI12" s="903"/>
      <c r="DJ12" s="903"/>
      <c r="DK12" s="903"/>
      <c r="DL12" s="903"/>
      <c r="DM12" s="903"/>
      <c r="DN12" s="905"/>
      <c r="DO12" s="900"/>
      <c r="DP12" s="1039"/>
      <c r="DQ12" s="903"/>
      <c r="DR12" s="903"/>
      <c r="DS12" s="903"/>
      <c r="DT12" s="903"/>
      <c r="DU12" s="622"/>
      <c r="DV12" s="621"/>
      <c r="DW12" s="903"/>
      <c r="DX12" s="903"/>
      <c r="DY12" s="905"/>
      <c r="DZ12" s="900"/>
      <c r="EA12" s="1039"/>
      <c r="EB12" s="903"/>
      <c r="EC12" s="903"/>
      <c r="ED12" s="903"/>
      <c r="EE12" s="905"/>
      <c r="EF12" s="1052"/>
      <c r="EG12" s="623"/>
      <c r="EH12" s="622"/>
      <c r="EI12" s="622"/>
      <c r="EJ12" s="622"/>
      <c r="EK12" s="622"/>
      <c r="EL12" s="1052"/>
      <c r="EM12" s="1054"/>
      <c r="EN12" s="1059"/>
      <c r="EO12" s="1063"/>
      <c r="EP12" s="1056"/>
      <c r="EQ12" s="189"/>
      <c r="ER12" s="8"/>
      <c r="ES12" s="9"/>
      <c r="ET12" s="1039"/>
      <c r="EU12" s="903"/>
      <c r="EV12" s="903"/>
      <c r="EW12" s="903"/>
      <c r="EX12" s="903"/>
      <c r="EY12" s="900"/>
      <c r="EZ12" s="1039"/>
      <c r="FA12" s="903"/>
      <c r="FB12" s="903"/>
      <c r="FC12" s="903"/>
      <c r="FD12" s="903"/>
      <c r="FE12" s="1052"/>
      <c r="FF12" s="1054"/>
      <c r="FG12" s="1039"/>
      <c r="FH12" s="903"/>
      <c r="FI12" s="903"/>
      <c r="FJ12" s="903"/>
      <c r="FK12" s="903"/>
      <c r="FL12" s="1052"/>
      <c r="FM12" s="1054"/>
      <c r="FN12" s="1039"/>
      <c r="FO12" s="903"/>
      <c r="FP12" s="903"/>
      <c r="FQ12" s="903"/>
      <c r="FR12" s="903"/>
      <c r="FS12" s="622"/>
      <c r="FT12" s="621"/>
      <c r="FU12" s="903"/>
      <c r="FV12" s="903"/>
      <c r="FW12" s="905"/>
      <c r="FX12" s="900"/>
      <c r="FY12" s="9"/>
      <c r="FZ12" s="1069"/>
      <c r="GA12" s="1071"/>
      <c r="GB12" s="1071"/>
      <c r="GC12" s="1071"/>
      <c r="GD12" s="1071"/>
      <c r="GE12" s="1071"/>
      <c r="GF12" s="1071"/>
      <c r="GG12" s="1071"/>
      <c r="GH12" s="1071"/>
      <c r="GI12" s="1071"/>
      <c r="GJ12" s="1071"/>
      <c r="GK12" s="1071"/>
      <c r="GL12" s="1015"/>
      <c r="GM12" s="7"/>
      <c r="GN12" s="8"/>
      <c r="GO12" s="251"/>
      <c r="GP12" s="251"/>
      <c r="GQ12" s="251"/>
      <c r="GR12" s="251"/>
      <c r="GS12" s="251"/>
      <c r="GT12" s="251"/>
      <c r="GU12" s="251"/>
      <c r="GV12" s="251"/>
      <c r="GW12" s="251"/>
      <c r="GX12" s="251"/>
      <c r="GY12" s="251"/>
      <c r="GZ12" s="251"/>
      <c r="HA12" s="251"/>
      <c r="HB12" s="251"/>
      <c r="HC12" s="251"/>
      <c r="HD12" s="251"/>
      <c r="HE12" s="251"/>
      <c r="HF12" s="251"/>
      <c r="HG12" s="251"/>
      <c r="HH12" s="251"/>
      <c r="HI12" s="251"/>
      <c r="HJ12" s="251"/>
      <c r="HK12" s="251"/>
      <c r="HL12" s="251"/>
      <c r="HM12" s="251"/>
      <c r="HN12" s="251"/>
      <c r="HO12" s="251"/>
      <c r="HP12" s="251"/>
      <c r="HQ12" s="251"/>
      <c r="HR12" s="251"/>
      <c r="HS12" s="251"/>
      <c r="HT12" s="251"/>
      <c r="HU12" s="251"/>
      <c r="HV12" s="251"/>
      <c r="HW12" s="251"/>
      <c r="HX12" s="251"/>
      <c r="HY12" s="251"/>
      <c r="HZ12" s="251"/>
      <c r="IA12" s="251"/>
      <c r="IB12" s="251"/>
      <c r="IC12" s="251"/>
      <c r="ID12" s="251"/>
      <c r="IE12" s="251"/>
      <c r="IF12" s="251"/>
      <c r="IG12" s="251"/>
      <c r="IH12" s="251"/>
      <c r="II12" s="251"/>
      <c r="IJ12" s="251"/>
      <c r="IK12" s="251"/>
      <c r="IL12" s="251"/>
      <c r="IM12" s="251"/>
      <c r="IN12" s="251"/>
      <c r="IO12" s="251"/>
      <c r="IP12" s="251"/>
      <c r="IQ12" s="251"/>
      <c r="IR12" s="251"/>
      <c r="IS12" s="251"/>
      <c r="IT12" s="251"/>
      <c r="IU12" s="251"/>
      <c r="IV12" s="251"/>
      <c r="IW12" s="251"/>
      <c r="IX12" s="251"/>
      <c r="IY12" s="251"/>
      <c r="IZ12" s="251"/>
      <c r="JA12" s="251"/>
      <c r="JB12" s="251"/>
      <c r="JC12" s="251"/>
      <c r="JD12" s="251"/>
      <c r="JE12" s="251"/>
      <c r="JF12" s="251"/>
      <c r="JG12" s="251"/>
      <c r="JH12" s="251"/>
      <c r="JI12" s="251"/>
      <c r="JJ12" s="251"/>
      <c r="JK12" s="251"/>
      <c r="JL12" s="251"/>
      <c r="JM12" s="251"/>
      <c r="JN12" s="251"/>
      <c r="JO12" s="251"/>
      <c r="JP12" s="251"/>
      <c r="JQ12" s="251"/>
    </row>
    <row r="13" spans="1:277" s="3" customFormat="1" ht="30" customHeight="1" thickBot="1" x14ac:dyDescent="0.25">
      <c r="A13" s="180"/>
      <c r="B13" s="961"/>
      <c r="C13" s="962"/>
      <c r="D13" s="962"/>
      <c r="E13" s="962"/>
      <c r="F13" s="962"/>
      <c r="G13" s="962"/>
      <c r="H13" s="962"/>
      <c r="I13" s="963"/>
      <c r="J13" s="349"/>
      <c r="K13" s="299"/>
      <c r="L13" s="298"/>
      <c r="M13" s="298"/>
      <c r="N13" s="298"/>
      <c r="O13" s="884"/>
      <c r="P13" s="885"/>
      <c r="Q13" s="327"/>
      <c r="R13" s="354"/>
      <c r="S13" s="848"/>
      <c r="T13" s="369"/>
      <c r="U13" s="74"/>
      <c r="V13" s="996"/>
      <c r="W13" s="999"/>
      <c r="X13" s="999"/>
      <c r="Y13" s="999"/>
      <c r="Z13" s="999"/>
      <c r="AA13" s="999"/>
      <c r="AB13" s="998"/>
      <c r="AC13" s="998"/>
      <c r="AD13" s="998"/>
      <c r="AE13" s="998"/>
      <c r="AF13" s="998"/>
      <c r="AG13" s="998"/>
      <c r="AH13" s="998"/>
      <c r="AI13" s="998"/>
      <c r="AJ13" s="998"/>
      <c r="AK13" s="998"/>
      <c r="AL13" s="998"/>
      <c r="AM13" s="998"/>
      <c r="AN13" s="998"/>
      <c r="AO13" s="998"/>
      <c r="AP13" s="998"/>
      <c r="AQ13" s="910"/>
      <c r="AR13" s="998"/>
      <c r="AS13" s="998"/>
      <c r="AT13" s="998"/>
      <c r="AU13" s="998"/>
      <c r="AV13" s="998"/>
      <c r="AW13" s="998"/>
      <c r="AX13" s="998"/>
      <c r="AY13" s="998"/>
      <c r="AZ13" s="998"/>
      <c r="BA13" s="998"/>
      <c r="BB13" s="1009"/>
      <c r="BC13" s="998"/>
      <c r="BD13" s="998"/>
      <c r="BE13" s="998"/>
      <c r="BF13" s="998"/>
      <c r="BG13" s="998"/>
      <c r="BH13" s="998"/>
      <c r="BI13" s="998"/>
      <c r="BJ13" s="998"/>
      <c r="BK13" s="998"/>
      <c r="BL13" s="887"/>
      <c r="BM13" s="998"/>
      <c r="BN13" s="998"/>
      <c r="BO13" s="998"/>
      <c r="BP13" s="998"/>
      <c r="BQ13" s="887"/>
      <c r="BR13" s="891"/>
      <c r="BS13" s="1041"/>
      <c r="BT13" s="1015"/>
      <c r="BU13" s="995"/>
      <c r="BV13" s="910"/>
      <c r="BW13" s="910"/>
      <c r="BX13" s="998"/>
      <c r="BY13" s="998"/>
      <c r="BZ13" s="910"/>
      <c r="CA13" s="998"/>
      <c r="CB13" s="998"/>
      <c r="CC13" s="998"/>
      <c r="CD13" s="998"/>
      <c r="CE13" s="998"/>
      <c r="CF13" s="998"/>
      <c r="CG13" s="998"/>
      <c r="CH13" s="998"/>
      <c r="CI13" s="998"/>
      <c r="CJ13" s="998"/>
      <c r="CK13" s="998"/>
      <c r="CL13" s="998"/>
      <c r="CM13" s="998"/>
      <c r="CN13" s="1014"/>
      <c r="CO13" s="1015"/>
      <c r="CP13" s="525" t="s">
        <v>65</v>
      </c>
      <c r="CQ13" s="526" t="s">
        <v>66</v>
      </c>
      <c r="CR13" s="526" t="s">
        <v>67</v>
      </c>
      <c r="CS13" s="526" t="s">
        <v>68</v>
      </c>
      <c r="CT13" s="526" t="s">
        <v>69</v>
      </c>
      <c r="CU13" s="526" t="s">
        <v>70</v>
      </c>
      <c r="CV13" s="526" t="s">
        <v>71</v>
      </c>
      <c r="CW13" s="526" t="s">
        <v>72</v>
      </c>
      <c r="CX13" s="526" t="s">
        <v>73</v>
      </c>
      <c r="CY13" s="526" t="s">
        <v>74</v>
      </c>
      <c r="CZ13" s="526" t="s">
        <v>75</v>
      </c>
      <c r="DA13" s="526" t="s">
        <v>76</v>
      </c>
      <c r="DB13" s="236" t="s">
        <v>77</v>
      </c>
      <c r="DC13" s="236" t="s">
        <v>78</v>
      </c>
      <c r="DD13" s="236" t="s">
        <v>79</v>
      </c>
      <c r="DE13" s="237" t="s">
        <v>80</v>
      </c>
      <c r="DF13" s="237" t="s">
        <v>81</v>
      </c>
      <c r="DG13" s="236" t="s">
        <v>82</v>
      </c>
      <c r="DH13" s="236" t="s">
        <v>83</v>
      </c>
      <c r="DI13" s="237" t="s">
        <v>84</v>
      </c>
      <c r="DJ13" s="526" t="s">
        <v>85</v>
      </c>
      <c r="DK13" s="236" t="s">
        <v>86</v>
      </c>
      <c r="DL13" s="526" t="s">
        <v>87</v>
      </c>
      <c r="DM13" s="526" t="s">
        <v>88</v>
      </c>
      <c r="DN13" s="650" t="s">
        <v>89</v>
      </c>
      <c r="DO13" s="900"/>
      <c r="DP13" s="525" t="s">
        <v>188</v>
      </c>
      <c r="DQ13" s="236" t="s">
        <v>18</v>
      </c>
      <c r="DR13" s="237" t="s">
        <v>189</v>
      </c>
      <c r="DS13" s="526" t="s">
        <v>190</v>
      </c>
      <c r="DT13" s="236" t="s">
        <v>191</v>
      </c>
      <c r="DU13" s="588" t="s">
        <v>192</v>
      </c>
      <c r="DV13" s="589" t="s">
        <v>193</v>
      </c>
      <c r="DW13" s="526" t="s">
        <v>194</v>
      </c>
      <c r="DX13" s="526" t="s">
        <v>195</v>
      </c>
      <c r="DY13" s="650" t="s">
        <v>196</v>
      </c>
      <c r="DZ13" s="900"/>
      <c r="EA13" s="525" t="s">
        <v>16</v>
      </c>
      <c r="EB13" s="236" t="s">
        <v>17</v>
      </c>
      <c r="EC13" s="237" t="s">
        <v>121</v>
      </c>
      <c r="ED13" s="526" t="s">
        <v>122</v>
      </c>
      <c r="EE13" s="593" t="s">
        <v>123</v>
      </c>
      <c r="EF13" s="1052"/>
      <c r="EG13" s="602" t="s">
        <v>129</v>
      </c>
      <c r="EH13" s="592" t="s">
        <v>130</v>
      </c>
      <c r="EI13" s="592" t="s">
        <v>131</v>
      </c>
      <c r="EJ13" s="592" t="s">
        <v>132</v>
      </c>
      <c r="EK13" s="592" t="s">
        <v>133</v>
      </c>
      <c r="EL13" s="1052"/>
      <c r="EM13" s="1054"/>
      <c r="EN13" s="1059"/>
      <c r="EO13" s="1061"/>
      <c r="EP13" s="1056"/>
      <c r="EQ13" s="189"/>
      <c r="ER13" s="8"/>
      <c r="ES13" s="9"/>
      <c r="ET13" s="525" t="s">
        <v>152</v>
      </c>
      <c r="EU13" s="236" t="s">
        <v>153</v>
      </c>
      <c r="EV13" s="237" t="s">
        <v>48</v>
      </c>
      <c r="EW13" s="526" t="s">
        <v>4</v>
      </c>
      <c r="EX13" s="236"/>
      <c r="EY13" s="900"/>
      <c r="EZ13" s="602" t="s">
        <v>159</v>
      </c>
      <c r="FA13" s="592"/>
      <c r="FB13" s="592"/>
      <c r="FC13" s="592"/>
      <c r="FD13" s="592"/>
      <c r="FE13" s="1052"/>
      <c r="FF13" s="1054"/>
      <c r="FG13" s="602"/>
      <c r="FH13" s="592"/>
      <c r="FI13" s="592"/>
      <c r="FJ13" s="592"/>
      <c r="FK13" s="592"/>
      <c r="FL13" s="1052"/>
      <c r="FM13" s="1054"/>
      <c r="FN13" s="525" t="s">
        <v>50</v>
      </c>
      <c r="FO13" s="236" t="s">
        <v>51</v>
      </c>
      <c r="FP13" s="237"/>
      <c r="FQ13" s="526"/>
      <c r="FR13" s="236"/>
      <c r="FS13" s="588"/>
      <c r="FT13" s="589"/>
      <c r="FU13" s="526"/>
      <c r="FV13" s="526"/>
      <c r="FW13" s="650"/>
      <c r="FX13" s="900"/>
      <c r="FY13" s="9"/>
      <c r="FZ13" s="1069"/>
      <c r="GA13" s="1071"/>
      <c r="GB13" s="1071"/>
      <c r="GC13" s="1071"/>
      <c r="GD13" s="1071"/>
      <c r="GE13" s="1071"/>
      <c r="GF13" s="1071"/>
      <c r="GG13" s="1071"/>
      <c r="GH13" s="1071"/>
      <c r="GI13" s="1071"/>
      <c r="GJ13" s="1071"/>
      <c r="GK13" s="1071"/>
      <c r="GL13" s="1015"/>
      <c r="GM13" s="7"/>
      <c r="GN13" s="8"/>
      <c r="GO13" s="251"/>
      <c r="GP13" s="251"/>
      <c r="GQ13" s="251"/>
      <c r="GR13" s="251"/>
      <c r="GS13" s="251"/>
      <c r="GT13" s="251"/>
      <c r="GU13" s="251"/>
      <c r="GV13" s="251"/>
      <c r="GW13" s="251"/>
      <c r="GX13" s="251"/>
      <c r="GY13" s="251"/>
      <c r="GZ13" s="251"/>
      <c r="HA13" s="251"/>
      <c r="HB13" s="251"/>
      <c r="HC13" s="251"/>
      <c r="HD13" s="251"/>
      <c r="HE13" s="251"/>
      <c r="HF13" s="251"/>
      <c r="HG13" s="251"/>
      <c r="HH13" s="251"/>
      <c r="HI13" s="251"/>
      <c r="HJ13" s="251"/>
      <c r="HK13" s="251"/>
      <c r="HL13" s="251"/>
      <c r="HM13" s="251"/>
      <c r="HN13" s="251"/>
      <c r="HO13" s="251"/>
      <c r="HP13" s="251"/>
      <c r="HQ13" s="251"/>
      <c r="HR13" s="251"/>
      <c r="HS13" s="251"/>
      <c r="HT13" s="251"/>
      <c r="HU13" s="251"/>
      <c r="HV13" s="251"/>
      <c r="HW13" s="251"/>
      <c r="HX13" s="251"/>
      <c r="HY13" s="251"/>
      <c r="HZ13" s="251"/>
      <c r="IA13" s="251"/>
      <c r="IB13" s="251"/>
      <c r="IC13" s="251"/>
      <c r="ID13" s="251"/>
      <c r="IE13" s="251"/>
      <c r="IF13" s="251"/>
      <c r="IG13" s="251"/>
      <c r="IH13" s="251"/>
      <c r="II13" s="251"/>
      <c r="IJ13" s="251"/>
      <c r="IK13" s="251"/>
      <c r="IL13" s="251"/>
      <c r="IM13" s="251"/>
      <c r="IN13" s="251"/>
      <c r="IO13" s="251"/>
      <c r="IP13" s="251"/>
      <c r="IQ13" s="251"/>
      <c r="IR13" s="251"/>
      <c r="IS13" s="251"/>
      <c r="IT13" s="251"/>
      <c r="IU13" s="251"/>
      <c r="IV13" s="251"/>
      <c r="IW13" s="251"/>
      <c r="IX13" s="251"/>
      <c r="IY13" s="251"/>
      <c r="IZ13" s="251"/>
      <c r="JA13" s="251"/>
      <c r="JB13" s="251"/>
      <c r="JC13" s="251"/>
      <c r="JD13" s="251"/>
      <c r="JE13" s="251"/>
      <c r="JF13" s="251"/>
      <c r="JG13" s="251"/>
      <c r="JH13" s="251"/>
      <c r="JI13" s="251"/>
      <c r="JJ13" s="251"/>
      <c r="JK13" s="251"/>
      <c r="JL13" s="251"/>
      <c r="JM13" s="251"/>
      <c r="JN13" s="251"/>
      <c r="JO13" s="251"/>
      <c r="JP13" s="251"/>
      <c r="JQ13" s="251"/>
    </row>
    <row r="14" spans="1:277" s="3" customFormat="1" ht="30" customHeight="1" x14ac:dyDescent="0.2">
      <c r="A14" s="180"/>
      <c r="B14" s="344"/>
      <c r="C14" s="345"/>
      <c r="D14" s="345"/>
      <c r="E14" s="345"/>
      <c r="F14" s="345"/>
      <c r="G14" s="345"/>
      <c r="H14" s="345"/>
      <c r="I14" s="345"/>
      <c r="J14" s="346"/>
      <c r="K14" s="377"/>
      <c r="L14" s="377"/>
      <c r="M14" s="377"/>
      <c r="N14" s="377"/>
      <c r="O14" s="1023"/>
      <c r="P14" s="1023"/>
      <c r="Q14" s="322"/>
      <c r="R14" s="370"/>
      <c r="S14" s="848"/>
      <c r="T14" s="369"/>
      <c r="U14" s="75"/>
      <c r="V14" s="1005" t="s">
        <v>59</v>
      </c>
      <c r="W14" s="1002"/>
      <c r="X14" s="1002"/>
      <c r="Y14" s="1002"/>
      <c r="Z14" s="1000"/>
      <c r="AA14" s="896"/>
      <c r="AB14" s="1000"/>
      <c r="AC14" s="1007"/>
      <c r="AD14" s="1007"/>
      <c r="AE14" s="1002"/>
      <c r="AF14" s="1002"/>
      <c r="AG14" s="1002"/>
      <c r="AH14" s="1000"/>
      <c r="AI14" s="896"/>
      <c r="AJ14" s="1002"/>
      <c r="AK14" s="896"/>
      <c r="AL14" s="1002"/>
      <c r="AM14" s="1002"/>
      <c r="AN14" s="1002"/>
      <c r="AO14" s="1002"/>
      <c r="AP14" s="1002"/>
      <c r="AQ14" s="1002"/>
      <c r="AR14" s="1002"/>
      <c r="AS14" s="1002"/>
      <c r="AT14" s="1002"/>
      <c r="AU14" s="1000"/>
      <c r="AV14" s="1000"/>
      <c r="AW14" s="1002"/>
      <c r="AX14" s="1002"/>
      <c r="AY14" s="1002"/>
      <c r="AZ14" s="1000"/>
      <c r="BA14" s="1002"/>
      <c r="BB14" s="1007"/>
      <c r="BC14" s="1000"/>
      <c r="BD14" s="1002"/>
      <c r="BE14" s="1002"/>
      <c r="BF14" s="1002"/>
      <c r="BG14" s="1002"/>
      <c r="BH14" s="1002"/>
      <c r="BI14" s="1002"/>
      <c r="BJ14" s="1002"/>
      <c r="BK14" s="1002"/>
      <c r="BL14" s="1002"/>
      <c r="BM14" s="1000"/>
      <c r="BN14" s="1000"/>
      <c r="BO14" s="1042"/>
      <c r="BP14" s="1002"/>
      <c r="BQ14" s="896"/>
      <c r="BR14" s="898"/>
      <c r="BS14" s="1021"/>
      <c r="BT14" s="906" t="s">
        <v>118</v>
      </c>
      <c r="BU14" s="1050" t="s">
        <v>61</v>
      </c>
      <c r="BV14" s="1034"/>
      <c r="BW14" s="1034"/>
      <c r="BX14" s="1000"/>
      <c r="BY14" s="1000"/>
      <c r="BZ14" s="1000"/>
      <c r="CA14" s="1000"/>
      <c r="CB14" s="1002"/>
      <c r="CC14" s="1002"/>
      <c r="CD14" s="1002"/>
      <c r="CE14" s="1002" t="s">
        <v>3</v>
      </c>
      <c r="CF14" s="1002"/>
      <c r="CG14" s="1002"/>
      <c r="CH14" s="1002"/>
      <c r="CI14" s="1000"/>
      <c r="CJ14" s="1000"/>
      <c r="CK14" s="896"/>
      <c r="CL14" s="896"/>
      <c r="CM14" s="1002"/>
      <c r="CN14" s="907"/>
      <c r="CO14" s="906" t="s">
        <v>118</v>
      </c>
      <c r="CP14" s="624">
        <f t="shared" ref="CP14:DN14" si="7">COUNTIF(CP26:CP81,CP24)+COUNTIF(CP26:CP81,"*/*")</f>
        <v>0</v>
      </c>
      <c r="CQ14" s="625">
        <f t="shared" si="7"/>
        <v>0</v>
      </c>
      <c r="CR14" s="625">
        <f t="shared" si="7"/>
        <v>0</v>
      </c>
      <c r="CS14" s="625">
        <f t="shared" si="7"/>
        <v>0</v>
      </c>
      <c r="CT14" s="625">
        <f t="shared" si="7"/>
        <v>1</v>
      </c>
      <c r="CU14" s="625">
        <f t="shared" si="7"/>
        <v>0</v>
      </c>
      <c r="CV14" s="625">
        <f t="shared" si="7"/>
        <v>0</v>
      </c>
      <c r="CW14" s="625">
        <f t="shared" si="7"/>
        <v>0</v>
      </c>
      <c r="CX14" s="625">
        <f t="shared" si="7"/>
        <v>0</v>
      </c>
      <c r="CY14" s="625">
        <f t="shared" si="7"/>
        <v>0</v>
      </c>
      <c r="CZ14" s="625">
        <f t="shared" si="7"/>
        <v>0</v>
      </c>
      <c r="DA14" s="625">
        <f t="shared" si="7"/>
        <v>0</v>
      </c>
      <c r="DB14" s="625">
        <f t="shared" si="7"/>
        <v>0</v>
      </c>
      <c r="DC14" s="625">
        <f t="shared" si="7"/>
        <v>0</v>
      </c>
      <c r="DD14" s="625">
        <f t="shared" si="7"/>
        <v>1</v>
      </c>
      <c r="DE14" s="625">
        <f t="shared" si="7"/>
        <v>0</v>
      </c>
      <c r="DF14" s="625">
        <f t="shared" si="7"/>
        <v>0</v>
      </c>
      <c r="DG14" s="625">
        <f t="shared" si="7"/>
        <v>0</v>
      </c>
      <c r="DH14" s="625">
        <f t="shared" si="7"/>
        <v>0</v>
      </c>
      <c r="DI14" s="625">
        <f t="shared" si="7"/>
        <v>0</v>
      </c>
      <c r="DJ14" s="625">
        <f t="shared" si="7"/>
        <v>0</v>
      </c>
      <c r="DK14" s="625">
        <f t="shared" si="7"/>
        <v>0</v>
      </c>
      <c r="DL14" s="625">
        <f t="shared" si="7"/>
        <v>0</v>
      </c>
      <c r="DM14" s="626">
        <f t="shared" si="7"/>
        <v>0</v>
      </c>
      <c r="DN14" s="626">
        <f t="shared" si="7"/>
        <v>0</v>
      </c>
      <c r="DO14" s="901" t="s">
        <v>118</v>
      </c>
      <c r="DP14" s="624">
        <f t="shared" ref="DP14:DY14" si="8">COUNTIF(DP26:DP81,DP24)+COUNTIF(DP26:DP81,"*/*")</f>
        <v>1</v>
      </c>
      <c r="DQ14" s="625">
        <f t="shared" si="8"/>
        <v>0</v>
      </c>
      <c r="DR14" s="625">
        <f t="shared" si="8"/>
        <v>0</v>
      </c>
      <c r="DS14" s="625">
        <f t="shared" si="8"/>
        <v>1</v>
      </c>
      <c r="DT14" s="625">
        <f t="shared" si="8"/>
        <v>0</v>
      </c>
      <c r="DU14" s="625">
        <f t="shared" si="8"/>
        <v>0</v>
      </c>
      <c r="DV14" s="625">
        <f t="shared" si="8"/>
        <v>0</v>
      </c>
      <c r="DW14" s="625">
        <f t="shared" si="8"/>
        <v>0</v>
      </c>
      <c r="DX14" s="626">
        <f t="shared" si="8"/>
        <v>1</v>
      </c>
      <c r="DY14" s="626">
        <f t="shared" si="8"/>
        <v>0</v>
      </c>
      <c r="DZ14" s="901" t="s">
        <v>118</v>
      </c>
      <c r="EA14" s="624">
        <f>COUNTIF(EA26:EA81,EA24)+COUNTIF(EA26:EA81,"*/*")</f>
        <v>0</v>
      </c>
      <c r="EB14" s="625">
        <f>COUNTIF(EB26:EB81,EB24)+COUNTIF(EB26:EB81,"*/*")</f>
        <v>0</v>
      </c>
      <c r="EC14" s="625">
        <f>COUNTIF(EC26:EC81,EC24)+COUNTIF(EC26:EC81,"*/*")</f>
        <v>1</v>
      </c>
      <c r="ED14" s="625">
        <f>COUNTIF(ED26:ED81,ED24)+COUNTIF(ED26:ED81,"*/*")</f>
        <v>1</v>
      </c>
      <c r="EE14" s="626">
        <f>COUNTIF(EE26:EE81,EE24)+COUNTIF(EE26:EE81,"*/*")</f>
        <v>0</v>
      </c>
      <c r="EF14" s="1052"/>
      <c r="EG14" s="627">
        <f>COUNTIF(EG26:EG81,EG24)+COUNTIF(EG26:EG81,"*/*")</f>
        <v>1</v>
      </c>
      <c r="EH14" s="625">
        <f>COUNTIF(EH26:EH81,EH24)+COUNTIF(EH26:EH81,"*/*")</f>
        <v>1</v>
      </c>
      <c r="EI14" s="625">
        <f>COUNTIF(EI26:EI81,EI24)+COUNTIF(EI26:EI81,"*/*")</f>
        <v>0</v>
      </c>
      <c r="EJ14" s="625">
        <f>COUNTIF(EJ26:EJ81,EJ24)+COUNTIF(EJ26:EJ81,"*/*")</f>
        <v>0</v>
      </c>
      <c r="EK14" s="625">
        <f>COUNTIF(EK26:EK81,EK24)+COUNTIF(EK26:EK81,"*/*")</f>
        <v>0</v>
      </c>
      <c r="EL14" s="1052"/>
      <c r="EM14" s="1057" t="s">
        <v>118</v>
      </c>
      <c r="EN14" s="1059"/>
      <c r="EO14" s="1061"/>
      <c r="EP14" s="1056"/>
      <c r="EQ14" s="189"/>
      <c r="ER14" s="8"/>
      <c r="ES14" s="9"/>
      <c r="ET14" s="624">
        <f>COUNTIF(ET26:ET81,ET24)+COUNTIF(ET26:ET81,"*/*")</f>
        <v>1</v>
      </c>
      <c r="EU14" s="625">
        <f>COUNTIF(EU26:EU81,EU24)+COUNTIF(EU26:EU81,"*/*")</f>
        <v>0</v>
      </c>
      <c r="EV14" s="625">
        <f>COUNTIF(EV26:EV81,EV24)+COUNTIF(EV26:EV81,"*/*")</f>
        <v>0</v>
      </c>
      <c r="EW14" s="625">
        <f>COUNTIF(EW26:EW81,EW24)+COUNTIF(EW26:EW81,"*/*")</f>
        <v>0</v>
      </c>
      <c r="EX14" s="625">
        <f>COUNTIF(EX26:EX81,EX24)+COUNTIF(EX26:EX81,"*/*")</f>
        <v>0</v>
      </c>
      <c r="EY14" s="901" t="s">
        <v>118</v>
      </c>
      <c r="EZ14" s="627">
        <f>COUNTIF(EZ26:EZ81,EZ24)+COUNTIF(EZ26:EZ81,"*/*")</f>
        <v>1</v>
      </c>
      <c r="FA14" s="625">
        <f>COUNTIF(FA26:FA81,FA24)+COUNTIF(FA26:FA81,"*/*")</f>
        <v>0</v>
      </c>
      <c r="FB14" s="625">
        <f>COUNTIF(FB26:FB81,FB24)+COUNTIF(FB26:FB81,"*/*")</f>
        <v>0</v>
      </c>
      <c r="FC14" s="625">
        <f>COUNTIF(FC26:FC81,FC24)+COUNTIF(FC26:FC81,"*/*")</f>
        <v>0</v>
      </c>
      <c r="FD14" s="625">
        <f>COUNTIF(FD26:FD81,FD24)+COUNTIF(FD26:FD81,"*/*")</f>
        <v>0</v>
      </c>
      <c r="FE14" s="1052"/>
      <c r="FF14" s="1057" t="s">
        <v>118</v>
      </c>
      <c r="FG14" s="627">
        <f>COUNTIF(FG26:FG81,FG24)+COUNTIF(FG26:FG81,"*/*")</f>
        <v>1</v>
      </c>
      <c r="FH14" s="625">
        <f>COUNTIF(FH26:FH81,FH24)+COUNTIF(FH26:FH81,"*/*")</f>
        <v>0</v>
      </c>
      <c r="FI14" s="625">
        <f>COUNTIF(FI26:FI81,FI24)+COUNTIF(FI26:FI81,"*/*")</f>
        <v>0</v>
      </c>
      <c r="FJ14" s="625">
        <f>COUNTIF(FJ26:FJ81,FJ24)+COUNTIF(FJ26:FJ81,"*/*")</f>
        <v>0</v>
      </c>
      <c r="FK14" s="625">
        <f>COUNTIF(FK26:FK81,FK24)+COUNTIF(FK26:FK81,"*/*")</f>
        <v>0</v>
      </c>
      <c r="FL14" s="1052"/>
      <c r="FM14" s="1057" t="s">
        <v>118</v>
      </c>
      <c r="FN14" s="624">
        <f t="shared" ref="FN14:FW14" si="9">COUNTIF(FN26:FN81,FN24)+COUNTIF(FN26:FN81,"*/*")</f>
        <v>1</v>
      </c>
      <c r="FO14" s="625">
        <f t="shared" si="9"/>
        <v>0</v>
      </c>
      <c r="FP14" s="625">
        <f t="shared" si="9"/>
        <v>0</v>
      </c>
      <c r="FQ14" s="625">
        <f t="shared" si="9"/>
        <v>0</v>
      </c>
      <c r="FR14" s="625">
        <f t="shared" si="9"/>
        <v>0</v>
      </c>
      <c r="FS14" s="625">
        <f t="shared" si="9"/>
        <v>0</v>
      </c>
      <c r="FT14" s="625">
        <f t="shared" si="9"/>
        <v>0</v>
      </c>
      <c r="FU14" s="625">
        <f t="shared" si="9"/>
        <v>0</v>
      </c>
      <c r="FV14" s="626">
        <f t="shared" si="9"/>
        <v>0</v>
      </c>
      <c r="FW14" s="626">
        <f t="shared" si="9"/>
        <v>0</v>
      </c>
      <c r="FX14" s="901" t="s">
        <v>118</v>
      </c>
      <c r="FY14" s="9"/>
      <c r="FZ14" s="1069"/>
      <c r="GA14" s="1071"/>
      <c r="GB14" s="1071"/>
      <c r="GC14" s="1071"/>
      <c r="GD14" s="1071"/>
      <c r="GE14" s="1071"/>
      <c r="GF14" s="1071"/>
      <c r="GG14" s="1071"/>
      <c r="GH14" s="1071"/>
      <c r="GI14" s="1071"/>
      <c r="GJ14" s="1071"/>
      <c r="GK14" s="1071"/>
      <c r="GL14" s="906" t="s">
        <v>118</v>
      </c>
      <c r="GM14" s="7"/>
      <c r="GN14" s="8"/>
      <c r="GO14" s="251"/>
      <c r="GP14" s="251"/>
      <c r="GQ14" s="251"/>
      <c r="GR14" s="251"/>
      <c r="GS14" s="251"/>
      <c r="GT14" s="251"/>
      <c r="GU14" s="251"/>
      <c r="GV14" s="251"/>
      <c r="GW14" s="251"/>
      <c r="GX14" s="251"/>
      <c r="GY14" s="251"/>
      <c r="GZ14" s="251"/>
      <c r="HA14" s="251"/>
      <c r="HB14" s="251"/>
      <c r="HC14" s="251"/>
      <c r="HD14" s="251"/>
      <c r="HE14" s="251"/>
      <c r="HF14" s="251"/>
      <c r="HG14" s="251"/>
      <c r="HH14" s="251"/>
      <c r="HI14" s="251"/>
      <c r="HJ14" s="251"/>
      <c r="HK14" s="251"/>
      <c r="HL14" s="251"/>
      <c r="HM14" s="251"/>
      <c r="HN14" s="251"/>
      <c r="HO14" s="251"/>
      <c r="HP14" s="251"/>
      <c r="HQ14" s="251"/>
      <c r="HR14" s="251"/>
      <c r="HS14" s="251"/>
      <c r="HT14" s="251"/>
      <c r="HU14" s="251"/>
      <c r="HV14" s="251"/>
      <c r="HW14" s="251"/>
      <c r="HX14" s="251"/>
      <c r="HY14" s="251"/>
      <c r="HZ14" s="251"/>
      <c r="IA14" s="251"/>
      <c r="IB14" s="251"/>
      <c r="IC14" s="251"/>
      <c r="ID14" s="251"/>
      <c r="IE14" s="251"/>
      <c r="IF14" s="251"/>
      <c r="IG14" s="251"/>
      <c r="IH14" s="251"/>
      <c r="II14" s="251"/>
      <c r="IJ14" s="251"/>
      <c r="IK14" s="251"/>
      <c r="IL14" s="251"/>
      <c r="IM14" s="251"/>
      <c r="IN14" s="251"/>
      <c r="IO14" s="251"/>
      <c r="IP14" s="251"/>
      <c r="IQ14" s="251"/>
      <c r="IR14" s="251"/>
      <c r="IS14" s="251"/>
      <c r="IT14" s="251"/>
      <c r="IU14" s="251"/>
      <c r="IV14" s="251"/>
      <c r="IW14" s="251"/>
      <c r="IX14" s="251"/>
      <c r="IY14" s="251"/>
      <c r="IZ14" s="251"/>
      <c r="JA14" s="251"/>
      <c r="JB14" s="251"/>
      <c r="JC14" s="251"/>
      <c r="JD14" s="251"/>
      <c r="JE14" s="251"/>
      <c r="JF14" s="251"/>
      <c r="JG14" s="251"/>
      <c r="JH14" s="251"/>
      <c r="JI14" s="251"/>
      <c r="JJ14" s="251"/>
      <c r="JK14" s="251"/>
      <c r="JL14" s="251"/>
      <c r="JM14" s="251"/>
      <c r="JN14" s="251"/>
      <c r="JO14" s="251"/>
      <c r="JP14" s="251"/>
      <c r="JQ14" s="251"/>
    </row>
    <row r="15" spans="1:277" s="3" customFormat="1" ht="30" customHeight="1" x14ac:dyDescent="0.2">
      <c r="A15" s="180"/>
      <c r="B15" s="344"/>
      <c r="C15" s="345"/>
      <c r="D15" s="345"/>
      <c r="E15" s="345"/>
      <c r="F15" s="345"/>
      <c r="G15" s="345"/>
      <c r="H15" s="345"/>
      <c r="I15" s="345"/>
      <c r="J15" s="346"/>
      <c r="K15" s="321"/>
      <c r="L15" s="321"/>
      <c r="M15" s="323"/>
      <c r="N15" s="323"/>
      <c r="O15" s="321"/>
      <c r="P15" s="324"/>
      <c r="Q15" s="322"/>
      <c r="R15" s="370"/>
      <c r="S15" s="849"/>
      <c r="T15" s="371"/>
      <c r="U15" s="75"/>
      <c r="V15" s="1006"/>
      <c r="W15" s="1003"/>
      <c r="X15" s="1003"/>
      <c r="Y15" s="1003"/>
      <c r="Z15" s="1001"/>
      <c r="AA15" s="897"/>
      <c r="AB15" s="1003"/>
      <c r="AC15" s="897"/>
      <c r="AD15" s="897"/>
      <c r="AE15" s="1003"/>
      <c r="AF15" s="1003"/>
      <c r="AG15" s="1003"/>
      <c r="AH15" s="1001"/>
      <c r="AI15" s="897"/>
      <c r="AJ15" s="1003"/>
      <c r="AK15" s="897"/>
      <c r="AL15" s="1003"/>
      <c r="AM15" s="1003"/>
      <c r="AN15" s="1003"/>
      <c r="AO15" s="1003"/>
      <c r="AP15" s="1003"/>
      <c r="AQ15" s="1003"/>
      <c r="AR15" s="1003"/>
      <c r="AS15" s="1003"/>
      <c r="AT15" s="1003"/>
      <c r="AU15" s="1001"/>
      <c r="AV15" s="1001"/>
      <c r="AW15" s="1003"/>
      <c r="AX15" s="1003"/>
      <c r="AY15" s="1003"/>
      <c r="AZ15" s="1001"/>
      <c r="BA15" s="1003"/>
      <c r="BB15" s="1012"/>
      <c r="BC15" s="1001"/>
      <c r="BD15" s="1003"/>
      <c r="BE15" s="1003"/>
      <c r="BF15" s="1003"/>
      <c r="BG15" s="1003"/>
      <c r="BH15" s="1003"/>
      <c r="BI15" s="1003"/>
      <c r="BJ15" s="1003"/>
      <c r="BK15" s="1003"/>
      <c r="BL15" s="1003"/>
      <c r="BM15" s="1001"/>
      <c r="BN15" s="1001"/>
      <c r="BO15" s="1043"/>
      <c r="BP15" s="1003"/>
      <c r="BQ15" s="897"/>
      <c r="BR15" s="899"/>
      <c r="BS15" s="1022"/>
      <c r="BT15" s="906"/>
      <c r="BU15" s="1006"/>
      <c r="BV15" s="1035"/>
      <c r="BW15" s="1035"/>
      <c r="BX15" s="1001"/>
      <c r="BY15" s="1001"/>
      <c r="BZ15" s="1001"/>
      <c r="CA15" s="1001"/>
      <c r="CB15" s="1003"/>
      <c r="CC15" s="1003"/>
      <c r="CD15" s="1003"/>
      <c r="CE15" s="1003"/>
      <c r="CF15" s="1003"/>
      <c r="CG15" s="1003"/>
      <c r="CH15" s="1003"/>
      <c r="CI15" s="1001"/>
      <c r="CJ15" s="1001"/>
      <c r="CK15" s="897"/>
      <c r="CL15" s="897"/>
      <c r="CM15" s="1003"/>
      <c r="CN15" s="908"/>
      <c r="CO15" s="906"/>
      <c r="CP15" s="1038" t="s">
        <v>64</v>
      </c>
      <c r="CQ15" s="902"/>
      <c r="CR15" s="902"/>
      <c r="CS15" s="902"/>
      <c r="CT15" s="902"/>
      <c r="CU15" s="902"/>
      <c r="CV15" s="902"/>
      <c r="CW15" s="902"/>
      <c r="CX15" s="902"/>
      <c r="CY15" s="902"/>
      <c r="CZ15" s="902"/>
      <c r="DA15" s="902"/>
      <c r="DB15" s="902"/>
      <c r="DC15" s="902"/>
      <c r="DD15" s="902"/>
      <c r="DE15" s="902"/>
      <c r="DF15" s="902"/>
      <c r="DG15" s="902"/>
      <c r="DH15" s="902"/>
      <c r="DI15" s="902"/>
      <c r="DJ15" s="902"/>
      <c r="DK15" s="902"/>
      <c r="DL15" s="902"/>
      <c r="DM15" s="902"/>
      <c r="DN15" s="904"/>
      <c r="DO15" s="901"/>
      <c r="DP15" s="1038" t="s">
        <v>119</v>
      </c>
      <c r="DQ15" s="902"/>
      <c r="DR15" s="902"/>
      <c r="DS15" s="902"/>
      <c r="DT15" s="902"/>
      <c r="DU15" s="618"/>
      <c r="DV15" s="618"/>
      <c r="DW15" s="902"/>
      <c r="DX15" s="902"/>
      <c r="DY15" s="904"/>
      <c r="DZ15" s="901"/>
      <c r="EA15" s="1038"/>
      <c r="EB15" s="902"/>
      <c r="EC15" s="902"/>
      <c r="ED15" s="902"/>
      <c r="EE15" s="904"/>
      <c r="EF15" s="1052"/>
      <c r="EG15" s="619"/>
      <c r="EH15" s="620"/>
      <c r="EI15" s="628"/>
      <c r="EJ15" s="620"/>
      <c r="EK15" s="620"/>
      <c r="EL15" s="1052"/>
      <c r="EM15" s="1057"/>
      <c r="EN15" s="1059"/>
      <c r="EO15" s="1061"/>
      <c r="EP15" s="1056"/>
      <c r="EQ15" s="189"/>
      <c r="ER15" s="8"/>
      <c r="ES15" s="9"/>
      <c r="ET15" s="1038" t="s">
        <v>151</v>
      </c>
      <c r="EU15" s="902"/>
      <c r="EV15" s="902"/>
      <c r="EW15" s="902"/>
      <c r="EX15" s="902"/>
      <c r="EY15" s="901"/>
      <c r="EZ15" s="1038" t="s">
        <v>156</v>
      </c>
      <c r="FA15" s="902"/>
      <c r="FB15" s="902"/>
      <c r="FC15" s="902"/>
      <c r="FD15" s="902"/>
      <c r="FE15" s="1052"/>
      <c r="FF15" s="1057"/>
      <c r="FG15" s="1038" t="s">
        <v>162</v>
      </c>
      <c r="FH15" s="902"/>
      <c r="FI15" s="902"/>
      <c r="FJ15" s="902"/>
      <c r="FK15" s="902"/>
      <c r="FL15" s="1052"/>
      <c r="FM15" s="1057"/>
      <c r="FN15" s="1038" t="s">
        <v>165</v>
      </c>
      <c r="FO15" s="902"/>
      <c r="FP15" s="902"/>
      <c r="FQ15" s="902"/>
      <c r="FR15" s="902"/>
      <c r="FS15" s="618"/>
      <c r="FT15" s="618"/>
      <c r="FU15" s="902"/>
      <c r="FV15" s="902"/>
      <c r="FW15" s="904"/>
      <c r="FX15" s="901"/>
      <c r="FY15" s="9"/>
      <c r="FZ15" s="1069"/>
      <c r="GA15" s="1071"/>
      <c r="GB15" s="1071"/>
      <c r="GC15" s="1071"/>
      <c r="GD15" s="1071"/>
      <c r="GE15" s="1071"/>
      <c r="GF15" s="1071"/>
      <c r="GG15" s="1071"/>
      <c r="GH15" s="1071"/>
      <c r="GI15" s="1071"/>
      <c r="GJ15" s="1071"/>
      <c r="GK15" s="1071"/>
      <c r="GL15" s="906"/>
      <c r="GM15" s="7"/>
      <c r="GN15" s="8"/>
      <c r="GO15" s="251"/>
      <c r="GP15" s="251"/>
      <c r="GQ15" s="251"/>
      <c r="GR15" s="251"/>
      <c r="GS15" s="251"/>
      <c r="GT15" s="251"/>
      <c r="GU15" s="251"/>
      <c r="GV15" s="251"/>
      <c r="GW15" s="251"/>
      <c r="GX15" s="251"/>
      <c r="GY15" s="251"/>
      <c r="GZ15" s="251"/>
      <c r="HA15" s="251"/>
      <c r="HB15" s="251"/>
      <c r="HC15" s="251"/>
      <c r="HD15" s="251"/>
      <c r="HE15" s="251"/>
      <c r="HF15" s="251"/>
      <c r="HG15" s="251"/>
      <c r="HH15" s="251"/>
      <c r="HI15" s="251"/>
      <c r="HJ15" s="251"/>
      <c r="HK15" s="251"/>
      <c r="HL15" s="251"/>
      <c r="HM15" s="251"/>
      <c r="HN15" s="251"/>
      <c r="HO15" s="251"/>
      <c r="HP15" s="251"/>
      <c r="HQ15" s="251"/>
      <c r="HR15" s="251"/>
      <c r="HS15" s="251"/>
      <c r="HT15" s="251"/>
      <c r="HU15" s="251"/>
      <c r="HV15" s="251"/>
      <c r="HW15" s="251"/>
      <c r="HX15" s="251"/>
      <c r="HY15" s="251"/>
      <c r="HZ15" s="251"/>
      <c r="IA15" s="251"/>
      <c r="IB15" s="251"/>
      <c r="IC15" s="251"/>
      <c r="ID15" s="251"/>
      <c r="IE15" s="251"/>
      <c r="IF15" s="251"/>
      <c r="IG15" s="251"/>
      <c r="IH15" s="251"/>
      <c r="II15" s="251"/>
      <c r="IJ15" s="251"/>
      <c r="IK15" s="251"/>
      <c r="IL15" s="251"/>
      <c r="IM15" s="251"/>
      <c r="IN15" s="251"/>
      <c r="IO15" s="251"/>
      <c r="IP15" s="251"/>
      <c r="IQ15" s="251"/>
      <c r="IR15" s="251"/>
      <c r="IS15" s="251"/>
      <c r="IT15" s="251"/>
      <c r="IU15" s="251"/>
      <c r="IV15" s="251"/>
      <c r="IW15" s="251"/>
      <c r="IX15" s="251"/>
      <c r="IY15" s="251"/>
      <c r="IZ15" s="251"/>
      <c r="JA15" s="251"/>
      <c r="JB15" s="251"/>
      <c r="JC15" s="251"/>
      <c r="JD15" s="251"/>
      <c r="JE15" s="251"/>
      <c r="JF15" s="251"/>
      <c r="JG15" s="251"/>
      <c r="JH15" s="251"/>
      <c r="JI15" s="251"/>
      <c r="JJ15" s="251"/>
      <c r="JK15" s="251"/>
      <c r="JL15" s="251"/>
      <c r="JM15" s="251"/>
      <c r="JN15" s="251"/>
      <c r="JO15" s="251"/>
      <c r="JP15" s="251"/>
      <c r="JQ15" s="251"/>
    </row>
    <row r="16" spans="1:277" s="3" customFormat="1" ht="30" customHeight="1" x14ac:dyDescent="0.2">
      <c r="A16" s="180"/>
      <c r="B16" s="344"/>
      <c r="C16" s="345"/>
      <c r="D16" s="345"/>
      <c r="E16" s="345"/>
      <c r="F16" s="345"/>
      <c r="G16" s="345"/>
      <c r="H16" s="345"/>
      <c r="I16" s="345"/>
      <c r="J16" s="346"/>
      <c r="K16" s="321"/>
      <c r="L16" s="321"/>
      <c r="M16" s="323"/>
      <c r="N16" s="323"/>
      <c r="O16" s="321"/>
      <c r="P16" s="324"/>
      <c r="Q16" s="325"/>
      <c r="R16" s="355"/>
      <c r="S16" s="850"/>
      <c r="T16" s="372"/>
      <c r="U16" s="76"/>
      <c r="V16" s="1006"/>
      <c r="W16" s="1003"/>
      <c r="X16" s="1003"/>
      <c r="Y16" s="1003"/>
      <c r="Z16" s="1001"/>
      <c r="AA16" s="897"/>
      <c r="AB16" s="1003"/>
      <c r="AC16" s="897"/>
      <c r="AD16" s="897"/>
      <c r="AE16" s="1003"/>
      <c r="AF16" s="1003"/>
      <c r="AG16" s="1003"/>
      <c r="AH16" s="1001"/>
      <c r="AI16" s="897"/>
      <c r="AJ16" s="1003"/>
      <c r="AK16" s="897"/>
      <c r="AL16" s="1003"/>
      <c r="AM16" s="1003"/>
      <c r="AN16" s="1003"/>
      <c r="AO16" s="1003"/>
      <c r="AP16" s="1003"/>
      <c r="AQ16" s="1003"/>
      <c r="AR16" s="1003"/>
      <c r="AS16" s="1003"/>
      <c r="AT16" s="1003"/>
      <c r="AU16" s="1001"/>
      <c r="AV16" s="1001"/>
      <c r="AW16" s="1003"/>
      <c r="AX16" s="1003"/>
      <c r="AY16" s="1003"/>
      <c r="AZ16" s="1001"/>
      <c r="BA16" s="1003"/>
      <c r="BB16" s="1012"/>
      <c r="BC16" s="1001"/>
      <c r="BD16" s="1003"/>
      <c r="BE16" s="1003"/>
      <c r="BF16" s="1003"/>
      <c r="BG16" s="1003"/>
      <c r="BH16" s="1003"/>
      <c r="BI16" s="1003"/>
      <c r="BJ16" s="1003"/>
      <c r="BK16" s="1003"/>
      <c r="BL16" s="1003"/>
      <c r="BM16" s="1001"/>
      <c r="BN16" s="1001"/>
      <c r="BO16" s="1043"/>
      <c r="BP16" s="1003"/>
      <c r="BQ16" s="897"/>
      <c r="BR16" s="899"/>
      <c r="BS16" s="1022"/>
      <c r="BT16" s="906"/>
      <c r="BU16" s="1006"/>
      <c r="BV16" s="1035"/>
      <c r="BW16" s="1035"/>
      <c r="BX16" s="1001"/>
      <c r="BY16" s="1001"/>
      <c r="BZ16" s="1001"/>
      <c r="CA16" s="1001"/>
      <c r="CB16" s="1003"/>
      <c r="CC16" s="1003"/>
      <c r="CD16" s="1003"/>
      <c r="CE16" s="1003"/>
      <c r="CF16" s="1003"/>
      <c r="CG16" s="1003"/>
      <c r="CH16" s="1003"/>
      <c r="CI16" s="1001"/>
      <c r="CJ16" s="1001"/>
      <c r="CK16" s="897"/>
      <c r="CL16" s="897"/>
      <c r="CM16" s="1003"/>
      <c r="CN16" s="908"/>
      <c r="CO16" s="906"/>
      <c r="CP16" s="1039"/>
      <c r="CQ16" s="903"/>
      <c r="CR16" s="903"/>
      <c r="CS16" s="903"/>
      <c r="CT16" s="903"/>
      <c r="CU16" s="903"/>
      <c r="CV16" s="903"/>
      <c r="CW16" s="903"/>
      <c r="CX16" s="903"/>
      <c r="CY16" s="903"/>
      <c r="CZ16" s="903"/>
      <c r="DA16" s="903"/>
      <c r="DB16" s="903"/>
      <c r="DC16" s="903"/>
      <c r="DD16" s="903"/>
      <c r="DE16" s="903"/>
      <c r="DF16" s="903"/>
      <c r="DG16" s="903"/>
      <c r="DH16" s="903"/>
      <c r="DI16" s="903"/>
      <c r="DJ16" s="903"/>
      <c r="DK16" s="903"/>
      <c r="DL16" s="903"/>
      <c r="DM16" s="903"/>
      <c r="DN16" s="905"/>
      <c r="DO16" s="901"/>
      <c r="DP16" s="1039"/>
      <c r="DQ16" s="903"/>
      <c r="DR16" s="903"/>
      <c r="DS16" s="903"/>
      <c r="DT16" s="903"/>
      <c r="DU16" s="622"/>
      <c r="DV16" s="621"/>
      <c r="DW16" s="903"/>
      <c r="DX16" s="903"/>
      <c r="DY16" s="905"/>
      <c r="DZ16" s="901"/>
      <c r="EA16" s="1039"/>
      <c r="EB16" s="903"/>
      <c r="EC16" s="903"/>
      <c r="ED16" s="903"/>
      <c r="EE16" s="905"/>
      <c r="EF16" s="1052"/>
      <c r="EG16" s="623"/>
      <c r="EH16" s="622"/>
      <c r="EI16" s="622"/>
      <c r="EJ16" s="622"/>
      <c r="EK16" s="622"/>
      <c r="EL16" s="1052"/>
      <c r="EM16" s="1057"/>
      <c r="EN16" s="1059"/>
      <c r="EO16" s="1061"/>
      <c r="EP16" s="1056"/>
      <c r="EQ16" s="189"/>
      <c r="ER16" s="8"/>
      <c r="ES16" s="9"/>
      <c r="ET16" s="1039"/>
      <c r="EU16" s="903"/>
      <c r="EV16" s="903"/>
      <c r="EW16" s="903"/>
      <c r="EX16" s="903"/>
      <c r="EY16" s="901"/>
      <c r="EZ16" s="1039"/>
      <c r="FA16" s="903"/>
      <c r="FB16" s="903"/>
      <c r="FC16" s="903"/>
      <c r="FD16" s="903"/>
      <c r="FE16" s="1052"/>
      <c r="FF16" s="1057"/>
      <c r="FG16" s="1039"/>
      <c r="FH16" s="903"/>
      <c r="FI16" s="903"/>
      <c r="FJ16" s="903"/>
      <c r="FK16" s="903"/>
      <c r="FL16" s="1052"/>
      <c r="FM16" s="1057"/>
      <c r="FN16" s="1039"/>
      <c r="FO16" s="903"/>
      <c r="FP16" s="903"/>
      <c r="FQ16" s="903"/>
      <c r="FR16" s="903"/>
      <c r="FS16" s="622"/>
      <c r="FT16" s="621"/>
      <c r="FU16" s="903"/>
      <c r="FV16" s="903"/>
      <c r="FW16" s="905"/>
      <c r="FX16" s="901"/>
      <c r="FY16" s="9"/>
      <c r="FZ16" s="1069"/>
      <c r="GA16" s="1071"/>
      <c r="GB16" s="1071"/>
      <c r="GC16" s="1071"/>
      <c r="GD16" s="1071"/>
      <c r="GE16" s="1071"/>
      <c r="GF16" s="1071"/>
      <c r="GG16" s="1071"/>
      <c r="GH16" s="1071"/>
      <c r="GI16" s="1071"/>
      <c r="GJ16" s="1071"/>
      <c r="GK16" s="1071"/>
      <c r="GL16" s="906"/>
      <c r="GM16" s="7"/>
      <c r="GN16" s="8"/>
      <c r="GO16" s="251"/>
      <c r="GP16" s="251"/>
      <c r="GQ16" s="251"/>
      <c r="GR16" s="251"/>
      <c r="GS16" s="251"/>
      <c r="GT16" s="251"/>
      <c r="GU16" s="251"/>
      <c r="GV16" s="251"/>
      <c r="GW16" s="251"/>
      <c r="GX16" s="251"/>
      <c r="GY16" s="251"/>
      <c r="GZ16" s="251"/>
      <c r="HA16" s="251"/>
      <c r="HB16" s="251"/>
      <c r="HC16" s="251"/>
      <c r="HD16" s="251"/>
      <c r="HE16" s="251"/>
      <c r="HF16" s="251"/>
      <c r="HG16" s="251"/>
      <c r="HH16" s="251"/>
      <c r="HI16" s="251"/>
      <c r="HJ16" s="251"/>
      <c r="HK16" s="251"/>
      <c r="HL16" s="251"/>
      <c r="HM16" s="251"/>
      <c r="HN16" s="251"/>
      <c r="HO16" s="251"/>
      <c r="HP16" s="251"/>
      <c r="HQ16" s="251"/>
      <c r="HR16" s="251"/>
      <c r="HS16" s="251"/>
      <c r="HT16" s="251"/>
      <c r="HU16" s="251"/>
      <c r="HV16" s="251"/>
      <c r="HW16" s="251"/>
      <c r="HX16" s="251"/>
      <c r="HY16" s="251"/>
      <c r="HZ16" s="251"/>
      <c r="IA16" s="251"/>
      <c r="IB16" s="251"/>
      <c r="IC16" s="251"/>
      <c r="ID16" s="251"/>
      <c r="IE16" s="251"/>
      <c r="IF16" s="251"/>
      <c r="IG16" s="251"/>
      <c r="IH16" s="251"/>
      <c r="II16" s="251"/>
      <c r="IJ16" s="251"/>
      <c r="IK16" s="251"/>
      <c r="IL16" s="251"/>
      <c r="IM16" s="251"/>
      <c r="IN16" s="251"/>
      <c r="IO16" s="251"/>
      <c r="IP16" s="251"/>
      <c r="IQ16" s="251"/>
      <c r="IR16" s="251"/>
      <c r="IS16" s="251"/>
      <c r="IT16" s="251"/>
      <c r="IU16" s="251"/>
      <c r="IV16" s="251"/>
      <c r="IW16" s="251"/>
      <c r="IX16" s="251"/>
      <c r="IY16" s="251"/>
      <c r="IZ16" s="251"/>
      <c r="JA16" s="251"/>
      <c r="JB16" s="251"/>
      <c r="JC16" s="251"/>
      <c r="JD16" s="251"/>
      <c r="JE16" s="251"/>
      <c r="JF16" s="251"/>
      <c r="JG16" s="251"/>
      <c r="JH16" s="251"/>
      <c r="JI16" s="251"/>
      <c r="JJ16" s="251"/>
      <c r="JK16" s="251"/>
      <c r="JL16" s="251"/>
      <c r="JM16" s="251"/>
      <c r="JN16" s="251"/>
      <c r="JO16" s="251"/>
      <c r="JP16" s="251"/>
      <c r="JQ16" s="251"/>
    </row>
    <row r="17" spans="1:277" s="3" customFormat="1" ht="30" customHeight="1" x14ac:dyDescent="0.2">
      <c r="A17" s="180"/>
      <c r="B17" s="344"/>
      <c r="C17" s="345"/>
      <c r="D17" s="345"/>
      <c r="E17" s="345"/>
      <c r="F17" s="345"/>
      <c r="G17" s="345"/>
      <c r="H17" s="345"/>
      <c r="I17" s="345"/>
      <c r="J17" s="346"/>
      <c r="K17" s="321"/>
      <c r="L17" s="321"/>
      <c r="M17" s="323"/>
      <c r="N17" s="323"/>
      <c r="O17" s="321"/>
      <c r="P17" s="324"/>
      <c r="Q17" s="325"/>
      <c r="R17" s="355"/>
      <c r="S17" s="851"/>
      <c r="T17" s="373"/>
      <c r="U17" s="77"/>
      <c r="V17" s="1006"/>
      <c r="W17" s="1003"/>
      <c r="X17" s="1003"/>
      <c r="Y17" s="1003"/>
      <c r="Z17" s="1001"/>
      <c r="AA17" s="897"/>
      <c r="AB17" s="1003"/>
      <c r="AC17" s="897"/>
      <c r="AD17" s="897"/>
      <c r="AE17" s="1003"/>
      <c r="AF17" s="1003"/>
      <c r="AG17" s="1003"/>
      <c r="AH17" s="1001"/>
      <c r="AI17" s="897"/>
      <c r="AJ17" s="1003"/>
      <c r="AK17" s="897"/>
      <c r="AL17" s="1003"/>
      <c r="AM17" s="1003"/>
      <c r="AN17" s="1003"/>
      <c r="AO17" s="1003"/>
      <c r="AP17" s="1003"/>
      <c r="AQ17" s="1003"/>
      <c r="AR17" s="1003"/>
      <c r="AS17" s="1003"/>
      <c r="AT17" s="1003"/>
      <c r="AU17" s="1001"/>
      <c r="AV17" s="1001"/>
      <c r="AW17" s="1003"/>
      <c r="AX17" s="1003"/>
      <c r="AY17" s="1003"/>
      <c r="AZ17" s="1001"/>
      <c r="BA17" s="1003"/>
      <c r="BB17" s="1012"/>
      <c r="BC17" s="1001"/>
      <c r="BD17" s="1003"/>
      <c r="BE17" s="1003"/>
      <c r="BF17" s="1003"/>
      <c r="BG17" s="1003"/>
      <c r="BH17" s="1003"/>
      <c r="BI17" s="1003"/>
      <c r="BJ17" s="1003"/>
      <c r="BK17" s="1003"/>
      <c r="BL17" s="1003"/>
      <c r="BM17" s="1001"/>
      <c r="BN17" s="1001"/>
      <c r="BO17" s="1043"/>
      <c r="BP17" s="1003"/>
      <c r="BQ17" s="897"/>
      <c r="BR17" s="899"/>
      <c r="BS17" s="1022"/>
      <c r="BT17" s="906"/>
      <c r="BU17" s="1006"/>
      <c r="BV17" s="1035"/>
      <c r="BW17" s="1035"/>
      <c r="BX17" s="1001"/>
      <c r="BY17" s="1001"/>
      <c r="BZ17" s="1001"/>
      <c r="CA17" s="1001"/>
      <c r="CB17" s="1003"/>
      <c r="CC17" s="1003"/>
      <c r="CD17" s="1003"/>
      <c r="CE17" s="1003"/>
      <c r="CF17" s="1003"/>
      <c r="CG17" s="1003"/>
      <c r="CH17" s="1003"/>
      <c r="CI17" s="1001"/>
      <c r="CJ17" s="1001"/>
      <c r="CK17" s="897"/>
      <c r="CL17" s="897"/>
      <c r="CM17" s="1003"/>
      <c r="CN17" s="908"/>
      <c r="CO17" s="906"/>
      <c r="CP17" s="1039"/>
      <c r="CQ17" s="903"/>
      <c r="CR17" s="903"/>
      <c r="CS17" s="903"/>
      <c r="CT17" s="903"/>
      <c r="CU17" s="903"/>
      <c r="CV17" s="903"/>
      <c r="CW17" s="903"/>
      <c r="CX17" s="903"/>
      <c r="CY17" s="903"/>
      <c r="CZ17" s="903"/>
      <c r="DA17" s="903"/>
      <c r="DB17" s="903"/>
      <c r="DC17" s="903"/>
      <c r="DD17" s="903"/>
      <c r="DE17" s="903"/>
      <c r="DF17" s="903"/>
      <c r="DG17" s="903"/>
      <c r="DH17" s="903"/>
      <c r="DI17" s="903"/>
      <c r="DJ17" s="903"/>
      <c r="DK17" s="903"/>
      <c r="DL17" s="903"/>
      <c r="DM17" s="903"/>
      <c r="DN17" s="905"/>
      <c r="DO17" s="901"/>
      <c r="DP17" s="1039"/>
      <c r="DQ17" s="903"/>
      <c r="DR17" s="903"/>
      <c r="DS17" s="903"/>
      <c r="DT17" s="903"/>
      <c r="DU17" s="622"/>
      <c r="DV17" s="621"/>
      <c r="DW17" s="903"/>
      <c r="DX17" s="903"/>
      <c r="DY17" s="905"/>
      <c r="DZ17" s="901"/>
      <c r="EA17" s="1039"/>
      <c r="EB17" s="903"/>
      <c r="EC17" s="903"/>
      <c r="ED17" s="903"/>
      <c r="EE17" s="905"/>
      <c r="EF17" s="1052"/>
      <c r="EG17" s="623"/>
      <c r="EH17" s="622"/>
      <c r="EI17" s="622"/>
      <c r="EJ17" s="622"/>
      <c r="EK17" s="622"/>
      <c r="EL17" s="1052"/>
      <c r="EM17" s="1057"/>
      <c r="EN17" s="1059"/>
      <c r="EO17" s="1061"/>
      <c r="EP17" s="1056"/>
      <c r="EQ17" s="189"/>
      <c r="ER17" s="8"/>
      <c r="ES17" s="9"/>
      <c r="ET17" s="1039"/>
      <c r="EU17" s="903"/>
      <c r="EV17" s="903"/>
      <c r="EW17" s="903"/>
      <c r="EX17" s="903"/>
      <c r="EY17" s="901"/>
      <c r="EZ17" s="1039"/>
      <c r="FA17" s="903"/>
      <c r="FB17" s="903"/>
      <c r="FC17" s="903"/>
      <c r="FD17" s="903"/>
      <c r="FE17" s="1052"/>
      <c r="FF17" s="1057"/>
      <c r="FG17" s="1039"/>
      <c r="FH17" s="903"/>
      <c r="FI17" s="903"/>
      <c r="FJ17" s="903"/>
      <c r="FK17" s="903"/>
      <c r="FL17" s="1052"/>
      <c r="FM17" s="1057"/>
      <c r="FN17" s="1039"/>
      <c r="FO17" s="903"/>
      <c r="FP17" s="903"/>
      <c r="FQ17" s="903"/>
      <c r="FR17" s="903"/>
      <c r="FS17" s="622"/>
      <c r="FT17" s="621"/>
      <c r="FU17" s="903"/>
      <c r="FV17" s="903"/>
      <c r="FW17" s="905"/>
      <c r="FX17" s="901"/>
      <c r="FY17" s="9"/>
      <c r="FZ17" s="1069"/>
      <c r="GA17" s="1071"/>
      <c r="GB17" s="1071"/>
      <c r="GC17" s="1071"/>
      <c r="GD17" s="1071"/>
      <c r="GE17" s="1071"/>
      <c r="GF17" s="1071"/>
      <c r="GG17" s="1071"/>
      <c r="GH17" s="1071"/>
      <c r="GI17" s="1071"/>
      <c r="GJ17" s="1071"/>
      <c r="GK17" s="1071"/>
      <c r="GL17" s="906"/>
      <c r="GM17" s="7"/>
      <c r="GN17" s="8"/>
      <c r="GO17" s="251"/>
      <c r="GP17" s="251"/>
      <c r="GQ17" s="251"/>
      <c r="GR17" s="251"/>
      <c r="GS17" s="251"/>
      <c r="GT17" s="251"/>
      <c r="GU17" s="251"/>
      <c r="GV17" s="251"/>
      <c r="GW17" s="251"/>
      <c r="GX17" s="251"/>
      <c r="GY17" s="251"/>
      <c r="GZ17" s="251"/>
      <c r="HA17" s="251"/>
      <c r="HB17" s="251"/>
      <c r="HC17" s="251"/>
      <c r="HD17" s="251"/>
      <c r="HE17" s="251"/>
      <c r="HF17" s="251"/>
      <c r="HG17" s="251"/>
      <c r="HH17" s="251"/>
      <c r="HI17" s="251"/>
      <c r="HJ17" s="251"/>
      <c r="HK17" s="251"/>
      <c r="HL17" s="251"/>
      <c r="HM17" s="251"/>
      <c r="HN17" s="251"/>
      <c r="HO17" s="251"/>
      <c r="HP17" s="251"/>
      <c r="HQ17" s="251"/>
      <c r="HR17" s="251"/>
      <c r="HS17" s="251"/>
      <c r="HT17" s="251"/>
      <c r="HU17" s="251"/>
      <c r="HV17" s="251"/>
      <c r="HW17" s="251"/>
      <c r="HX17" s="251"/>
      <c r="HY17" s="251"/>
      <c r="HZ17" s="251"/>
      <c r="IA17" s="251"/>
      <c r="IB17" s="251"/>
      <c r="IC17" s="251"/>
      <c r="ID17" s="251"/>
      <c r="IE17" s="251"/>
      <c r="IF17" s="251"/>
      <c r="IG17" s="251"/>
      <c r="IH17" s="251"/>
      <c r="II17" s="251"/>
      <c r="IJ17" s="251"/>
      <c r="IK17" s="251"/>
      <c r="IL17" s="251"/>
      <c r="IM17" s="251"/>
      <c r="IN17" s="251"/>
      <c r="IO17" s="251"/>
      <c r="IP17" s="251"/>
      <c r="IQ17" s="251"/>
      <c r="IR17" s="251"/>
      <c r="IS17" s="251"/>
      <c r="IT17" s="251"/>
      <c r="IU17" s="251"/>
      <c r="IV17" s="251"/>
      <c r="IW17" s="251"/>
      <c r="IX17" s="251"/>
      <c r="IY17" s="251"/>
      <c r="IZ17" s="251"/>
      <c r="JA17" s="251"/>
      <c r="JB17" s="251"/>
      <c r="JC17" s="251"/>
      <c r="JD17" s="251"/>
      <c r="JE17" s="251"/>
      <c r="JF17" s="251"/>
      <c r="JG17" s="251"/>
      <c r="JH17" s="251"/>
      <c r="JI17" s="251"/>
      <c r="JJ17" s="251"/>
      <c r="JK17" s="251"/>
      <c r="JL17" s="251"/>
      <c r="JM17" s="251"/>
      <c r="JN17" s="251"/>
      <c r="JO17" s="251"/>
      <c r="JP17" s="251"/>
      <c r="JQ17" s="251"/>
    </row>
    <row r="18" spans="1:277" s="3" customFormat="1" ht="30" customHeight="1" x14ac:dyDescent="0.2">
      <c r="A18" s="180"/>
      <c r="B18" s="344"/>
      <c r="C18" s="345"/>
      <c r="D18" s="345"/>
      <c r="E18" s="345"/>
      <c r="F18" s="345"/>
      <c r="G18" s="345"/>
      <c r="H18" s="345"/>
      <c r="I18" s="345"/>
      <c r="J18" s="346"/>
      <c r="K18" s="321"/>
      <c r="L18" s="321"/>
      <c r="M18" s="323"/>
      <c r="N18" s="323"/>
      <c r="O18" s="321"/>
      <c r="P18" s="324"/>
      <c r="Q18" s="324"/>
      <c r="R18" s="374"/>
      <c r="S18" s="852"/>
      <c r="T18" s="375"/>
      <c r="U18" s="78"/>
      <c r="V18" s="1006"/>
      <c r="W18" s="1003"/>
      <c r="X18" s="1003"/>
      <c r="Y18" s="1003"/>
      <c r="Z18" s="1001"/>
      <c r="AA18" s="897"/>
      <c r="AB18" s="1003"/>
      <c r="AC18" s="897"/>
      <c r="AD18" s="897"/>
      <c r="AE18" s="1003"/>
      <c r="AF18" s="1003"/>
      <c r="AG18" s="1003"/>
      <c r="AH18" s="1001"/>
      <c r="AI18" s="897"/>
      <c r="AJ18" s="1003"/>
      <c r="AK18" s="897"/>
      <c r="AL18" s="1003"/>
      <c r="AM18" s="1003"/>
      <c r="AN18" s="1003"/>
      <c r="AO18" s="1003"/>
      <c r="AP18" s="1003"/>
      <c r="AQ18" s="1003"/>
      <c r="AR18" s="1003"/>
      <c r="AS18" s="1003"/>
      <c r="AT18" s="1003"/>
      <c r="AU18" s="1001"/>
      <c r="AV18" s="1001"/>
      <c r="AW18" s="1003"/>
      <c r="AX18" s="1003"/>
      <c r="AY18" s="1003"/>
      <c r="AZ18" s="1001"/>
      <c r="BA18" s="1003"/>
      <c r="BB18" s="1012"/>
      <c r="BC18" s="1001"/>
      <c r="BD18" s="1003"/>
      <c r="BE18" s="1003"/>
      <c r="BF18" s="1003"/>
      <c r="BG18" s="1003"/>
      <c r="BH18" s="1003"/>
      <c r="BI18" s="1003"/>
      <c r="BJ18" s="1003"/>
      <c r="BK18" s="1003"/>
      <c r="BL18" s="1003"/>
      <c r="BM18" s="1001"/>
      <c r="BN18" s="1001"/>
      <c r="BO18" s="1043"/>
      <c r="BP18" s="1003"/>
      <c r="BQ18" s="897"/>
      <c r="BR18" s="899"/>
      <c r="BS18" s="1022"/>
      <c r="BT18" s="906"/>
      <c r="BU18" s="1006"/>
      <c r="BV18" s="1035"/>
      <c r="BW18" s="1035"/>
      <c r="BX18" s="1001"/>
      <c r="BY18" s="1001"/>
      <c r="BZ18" s="1001"/>
      <c r="CA18" s="1001"/>
      <c r="CB18" s="1003"/>
      <c r="CC18" s="1003"/>
      <c r="CD18" s="1003"/>
      <c r="CE18" s="1003"/>
      <c r="CF18" s="1003"/>
      <c r="CG18" s="1003"/>
      <c r="CH18" s="1003"/>
      <c r="CI18" s="1001"/>
      <c r="CJ18" s="1001"/>
      <c r="CK18" s="897"/>
      <c r="CL18" s="897"/>
      <c r="CM18" s="1003"/>
      <c r="CN18" s="908"/>
      <c r="CO18" s="906"/>
      <c r="CP18" s="1039"/>
      <c r="CQ18" s="903"/>
      <c r="CR18" s="903"/>
      <c r="CS18" s="903"/>
      <c r="CT18" s="903"/>
      <c r="CU18" s="903"/>
      <c r="CV18" s="903"/>
      <c r="CW18" s="903"/>
      <c r="CX18" s="903"/>
      <c r="CY18" s="903"/>
      <c r="CZ18" s="903"/>
      <c r="DA18" s="903"/>
      <c r="DB18" s="903"/>
      <c r="DC18" s="903"/>
      <c r="DD18" s="903"/>
      <c r="DE18" s="903"/>
      <c r="DF18" s="903"/>
      <c r="DG18" s="903"/>
      <c r="DH18" s="903"/>
      <c r="DI18" s="903"/>
      <c r="DJ18" s="903"/>
      <c r="DK18" s="903"/>
      <c r="DL18" s="903"/>
      <c r="DM18" s="903"/>
      <c r="DN18" s="905"/>
      <c r="DO18" s="901"/>
      <c r="DP18" s="1039"/>
      <c r="DQ18" s="903"/>
      <c r="DR18" s="903"/>
      <c r="DS18" s="903"/>
      <c r="DT18" s="903"/>
      <c r="DU18" s="622"/>
      <c r="DV18" s="621"/>
      <c r="DW18" s="903"/>
      <c r="DX18" s="903"/>
      <c r="DY18" s="905"/>
      <c r="DZ18" s="901"/>
      <c r="EA18" s="1039"/>
      <c r="EB18" s="903"/>
      <c r="EC18" s="903"/>
      <c r="ED18" s="903"/>
      <c r="EE18" s="905"/>
      <c r="EF18" s="1052"/>
      <c r="EG18" s="623"/>
      <c r="EH18" s="622"/>
      <c r="EI18" s="622"/>
      <c r="EJ18" s="622"/>
      <c r="EK18" s="622"/>
      <c r="EL18" s="1052"/>
      <c r="EM18" s="1057"/>
      <c r="EN18" s="1059"/>
      <c r="EO18" s="1061"/>
      <c r="EP18" s="1056"/>
      <c r="EQ18" s="189"/>
      <c r="ER18" s="8"/>
      <c r="ES18" s="9"/>
      <c r="ET18" s="1039"/>
      <c r="EU18" s="903"/>
      <c r="EV18" s="903"/>
      <c r="EW18" s="903"/>
      <c r="EX18" s="903"/>
      <c r="EY18" s="901"/>
      <c r="EZ18" s="1039"/>
      <c r="FA18" s="903"/>
      <c r="FB18" s="903"/>
      <c r="FC18" s="903"/>
      <c r="FD18" s="903"/>
      <c r="FE18" s="1052"/>
      <c r="FF18" s="1057"/>
      <c r="FG18" s="1039"/>
      <c r="FH18" s="903"/>
      <c r="FI18" s="903"/>
      <c r="FJ18" s="903"/>
      <c r="FK18" s="903"/>
      <c r="FL18" s="1052"/>
      <c r="FM18" s="1057"/>
      <c r="FN18" s="1039"/>
      <c r="FO18" s="903"/>
      <c r="FP18" s="903"/>
      <c r="FQ18" s="903"/>
      <c r="FR18" s="903"/>
      <c r="FS18" s="622"/>
      <c r="FT18" s="621"/>
      <c r="FU18" s="903"/>
      <c r="FV18" s="903"/>
      <c r="FW18" s="905"/>
      <c r="FX18" s="901"/>
      <c r="FY18" s="9"/>
      <c r="FZ18" s="1069"/>
      <c r="GA18" s="1071"/>
      <c r="GB18" s="1071"/>
      <c r="GC18" s="1071"/>
      <c r="GD18" s="1071"/>
      <c r="GE18" s="1071"/>
      <c r="GF18" s="1071"/>
      <c r="GG18" s="1071"/>
      <c r="GH18" s="1071"/>
      <c r="GI18" s="1071"/>
      <c r="GJ18" s="1071"/>
      <c r="GK18" s="1071"/>
      <c r="GL18" s="906"/>
      <c r="GM18" s="7"/>
      <c r="GN18" s="8"/>
      <c r="GO18" s="251"/>
      <c r="GP18" s="251"/>
      <c r="GQ18" s="251"/>
      <c r="GR18" s="251"/>
      <c r="GS18" s="251"/>
      <c r="GT18" s="251"/>
      <c r="GU18" s="251"/>
      <c r="GV18" s="251"/>
      <c r="GW18" s="251"/>
      <c r="GX18" s="251"/>
      <c r="GY18" s="251"/>
      <c r="GZ18" s="251"/>
      <c r="HA18" s="251"/>
      <c r="HB18" s="251"/>
      <c r="HC18" s="251"/>
      <c r="HD18" s="251"/>
      <c r="HE18" s="251"/>
      <c r="HF18" s="251"/>
      <c r="HG18" s="251"/>
      <c r="HH18" s="251"/>
      <c r="HI18" s="251"/>
      <c r="HJ18" s="251"/>
      <c r="HK18" s="251"/>
      <c r="HL18" s="251"/>
      <c r="HM18" s="251"/>
      <c r="HN18" s="251"/>
      <c r="HO18" s="251"/>
      <c r="HP18" s="251"/>
      <c r="HQ18" s="251"/>
      <c r="HR18" s="251"/>
      <c r="HS18" s="251"/>
      <c r="HT18" s="251"/>
      <c r="HU18" s="251"/>
      <c r="HV18" s="251"/>
      <c r="HW18" s="251"/>
      <c r="HX18" s="251"/>
      <c r="HY18" s="251"/>
      <c r="HZ18" s="251"/>
      <c r="IA18" s="251"/>
      <c r="IB18" s="251"/>
      <c r="IC18" s="251"/>
      <c r="ID18" s="251"/>
      <c r="IE18" s="251"/>
      <c r="IF18" s="251"/>
      <c r="IG18" s="251"/>
      <c r="IH18" s="251"/>
      <c r="II18" s="251"/>
      <c r="IJ18" s="251"/>
      <c r="IK18" s="251"/>
      <c r="IL18" s="251"/>
      <c r="IM18" s="251"/>
      <c r="IN18" s="251"/>
      <c r="IO18" s="251"/>
      <c r="IP18" s="251"/>
      <c r="IQ18" s="251"/>
      <c r="IR18" s="251"/>
      <c r="IS18" s="251"/>
      <c r="IT18" s="251"/>
      <c r="IU18" s="251"/>
      <c r="IV18" s="251"/>
      <c r="IW18" s="251"/>
      <c r="IX18" s="251"/>
      <c r="IY18" s="251"/>
      <c r="IZ18" s="251"/>
      <c r="JA18" s="251"/>
      <c r="JB18" s="251"/>
      <c r="JC18" s="251"/>
      <c r="JD18" s="251"/>
      <c r="JE18" s="251"/>
      <c r="JF18" s="251"/>
      <c r="JG18" s="251"/>
      <c r="JH18" s="251"/>
      <c r="JI18" s="251"/>
      <c r="JJ18" s="251"/>
      <c r="JK18" s="251"/>
      <c r="JL18" s="251"/>
      <c r="JM18" s="251"/>
      <c r="JN18" s="251"/>
      <c r="JO18" s="251"/>
      <c r="JP18" s="251"/>
      <c r="JQ18" s="251"/>
    </row>
    <row r="19" spans="1:277" s="3" customFormat="1" ht="30" customHeight="1" x14ac:dyDescent="0.2">
      <c r="A19" s="180"/>
      <c r="B19" s="344"/>
      <c r="C19" s="345"/>
      <c r="D19" s="345"/>
      <c r="E19" s="345"/>
      <c r="F19" s="345"/>
      <c r="G19" s="345"/>
      <c r="H19" s="345"/>
      <c r="I19" s="345"/>
      <c r="J19" s="346"/>
      <c r="K19" s="321"/>
      <c r="L19" s="321"/>
      <c r="M19" s="323"/>
      <c r="N19" s="323"/>
      <c r="O19" s="321"/>
      <c r="P19" s="324"/>
      <c r="Q19" s="324"/>
      <c r="R19" s="374"/>
      <c r="S19" s="853"/>
      <c r="T19" s="376"/>
      <c r="U19" s="79"/>
      <c r="V19" s="1006"/>
      <c r="W19" s="1003"/>
      <c r="X19" s="1003"/>
      <c r="Y19" s="1003"/>
      <c r="Z19" s="1001"/>
      <c r="AA19" s="897"/>
      <c r="AB19" s="1003"/>
      <c r="AC19" s="897"/>
      <c r="AD19" s="897"/>
      <c r="AE19" s="1003"/>
      <c r="AF19" s="1003"/>
      <c r="AG19" s="1003"/>
      <c r="AH19" s="1001"/>
      <c r="AI19" s="897"/>
      <c r="AJ19" s="1003"/>
      <c r="AK19" s="897"/>
      <c r="AL19" s="1003"/>
      <c r="AM19" s="1003"/>
      <c r="AN19" s="1003"/>
      <c r="AO19" s="1003"/>
      <c r="AP19" s="1003"/>
      <c r="AQ19" s="1003"/>
      <c r="AR19" s="1003"/>
      <c r="AS19" s="1003"/>
      <c r="AT19" s="1003"/>
      <c r="AU19" s="1001"/>
      <c r="AV19" s="1001"/>
      <c r="AW19" s="1003"/>
      <c r="AX19" s="1003"/>
      <c r="AY19" s="1003"/>
      <c r="AZ19" s="1001"/>
      <c r="BA19" s="1003"/>
      <c r="BB19" s="1012"/>
      <c r="BC19" s="1001"/>
      <c r="BD19" s="1003"/>
      <c r="BE19" s="1003"/>
      <c r="BF19" s="1003"/>
      <c r="BG19" s="1003"/>
      <c r="BH19" s="1003"/>
      <c r="BI19" s="1003"/>
      <c r="BJ19" s="1003"/>
      <c r="BK19" s="1003"/>
      <c r="BL19" s="1003"/>
      <c r="BM19" s="1001"/>
      <c r="BN19" s="1001"/>
      <c r="BO19" s="1043"/>
      <c r="BP19" s="1003"/>
      <c r="BQ19" s="897"/>
      <c r="BR19" s="899"/>
      <c r="BS19" s="1022"/>
      <c r="BT19" s="906"/>
      <c r="BU19" s="1006"/>
      <c r="BV19" s="1035"/>
      <c r="BW19" s="1035"/>
      <c r="BX19" s="1001"/>
      <c r="BY19" s="1001"/>
      <c r="BZ19" s="1001"/>
      <c r="CA19" s="1001"/>
      <c r="CB19" s="1003"/>
      <c r="CC19" s="1003"/>
      <c r="CD19" s="1003"/>
      <c r="CE19" s="1003"/>
      <c r="CF19" s="1003"/>
      <c r="CG19" s="1003"/>
      <c r="CH19" s="1003"/>
      <c r="CI19" s="1001"/>
      <c r="CJ19" s="1001"/>
      <c r="CK19" s="897"/>
      <c r="CL19" s="897"/>
      <c r="CM19" s="1003"/>
      <c r="CN19" s="908"/>
      <c r="CO19" s="906"/>
      <c r="CP19" s="1039"/>
      <c r="CQ19" s="903"/>
      <c r="CR19" s="903"/>
      <c r="CS19" s="903"/>
      <c r="CT19" s="903"/>
      <c r="CU19" s="903"/>
      <c r="CV19" s="903"/>
      <c r="CW19" s="903"/>
      <c r="CX19" s="903"/>
      <c r="CY19" s="903"/>
      <c r="CZ19" s="903"/>
      <c r="DA19" s="903"/>
      <c r="DB19" s="903"/>
      <c r="DC19" s="903"/>
      <c r="DD19" s="903"/>
      <c r="DE19" s="903"/>
      <c r="DF19" s="903"/>
      <c r="DG19" s="903"/>
      <c r="DH19" s="903"/>
      <c r="DI19" s="903"/>
      <c r="DJ19" s="903"/>
      <c r="DK19" s="903"/>
      <c r="DL19" s="903"/>
      <c r="DM19" s="903"/>
      <c r="DN19" s="905"/>
      <c r="DO19" s="901"/>
      <c r="DP19" s="1039"/>
      <c r="DQ19" s="903"/>
      <c r="DR19" s="903"/>
      <c r="DS19" s="903"/>
      <c r="DT19" s="903"/>
      <c r="DU19" s="622"/>
      <c r="DV19" s="621"/>
      <c r="DW19" s="903"/>
      <c r="DX19" s="903"/>
      <c r="DY19" s="905"/>
      <c r="DZ19" s="901"/>
      <c r="EA19" s="1039"/>
      <c r="EB19" s="903"/>
      <c r="EC19" s="903"/>
      <c r="ED19" s="903"/>
      <c r="EE19" s="905"/>
      <c r="EF19" s="1052"/>
      <c r="EG19" s="623"/>
      <c r="EH19" s="622"/>
      <c r="EI19" s="622"/>
      <c r="EJ19" s="622"/>
      <c r="EK19" s="622"/>
      <c r="EL19" s="1052"/>
      <c r="EM19" s="1057"/>
      <c r="EN19" s="1059"/>
      <c r="EO19" s="1061"/>
      <c r="EP19" s="1056"/>
      <c r="EQ19" s="189"/>
      <c r="ER19" s="8"/>
      <c r="ES19" s="9"/>
      <c r="ET19" s="1039"/>
      <c r="EU19" s="903"/>
      <c r="EV19" s="903"/>
      <c r="EW19" s="903"/>
      <c r="EX19" s="903"/>
      <c r="EY19" s="901"/>
      <c r="EZ19" s="1039"/>
      <c r="FA19" s="903"/>
      <c r="FB19" s="903"/>
      <c r="FC19" s="903"/>
      <c r="FD19" s="903"/>
      <c r="FE19" s="1052"/>
      <c r="FF19" s="1057"/>
      <c r="FG19" s="1039"/>
      <c r="FH19" s="903"/>
      <c r="FI19" s="903"/>
      <c r="FJ19" s="903"/>
      <c r="FK19" s="903"/>
      <c r="FL19" s="1052"/>
      <c r="FM19" s="1057"/>
      <c r="FN19" s="1039"/>
      <c r="FO19" s="903"/>
      <c r="FP19" s="903"/>
      <c r="FQ19" s="903"/>
      <c r="FR19" s="903"/>
      <c r="FS19" s="622"/>
      <c r="FT19" s="621"/>
      <c r="FU19" s="903"/>
      <c r="FV19" s="903"/>
      <c r="FW19" s="905"/>
      <c r="FX19" s="901"/>
      <c r="FY19" s="9"/>
      <c r="FZ19" s="1069"/>
      <c r="GA19" s="1071"/>
      <c r="GB19" s="1071"/>
      <c r="GC19" s="1071"/>
      <c r="GD19" s="1071"/>
      <c r="GE19" s="1071"/>
      <c r="GF19" s="1071"/>
      <c r="GG19" s="1071"/>
      <c r="GH19" s="1071"/>
      <c r="GI19" s="1071"/>
      <c r="GJ19" s="1071"/>
      <c r="GK19" s="1071"/>
      <c r="GL19" s="906"/>
      <c r="GM19" s="7"/>
      <c r="GN19" s="8"/>
      <c r="GO19" s="251"/>
      <c r="GP19" s="251"/>
      <c r="GQ19" s="251"/>
      <c r="GR19" s="251"/>
      <c r="GS19" s="251"/>
      <c r="GT19" s="251"/>
      <c r="GU19" s="251"/>
      <c r="GV19" s="251"/>
      <c r="GW19" s="251"/>
      <c r="GX19" s="251"/>
      <c r="GY19" s="251"/>
      <c r="GZ19" s="251"/>
      <c r="HA19" s="251"/>
      <c r="HB19" s="251"/>
      <c r="HC19" s="251"/>
      <c r="HD19" s="251"/>
      <c r="HE19" s="251"/>
      <c r="HF19" s="251"/>
      <c r="HG19" s="251"/>
      <c r="HH19" s="251"/>
      <c r="HI19" s="251"/>
      <c r="HJ19" s="251"/>
      <c r="HK19" s="251"/>
      <c r="HL19" s="251"/>
      <c r="HM19" s="251"/>
      <c r="HN19" s="251"/>
      <c r="HO19" s="251"/>
      <c r="HP19" s="251"/>
      <c r="HQ19" s="251"/>
      <c r="HR19" s="251"/>
      <c r="HS19" s="251"/>
      <c r="HT19" s="251"/>
      <c r="HU19" s="251"/>
      <c r="HV19" s="251"/>
      <c r="HW19" s="251"/>
      <c r="HX19" s="251"/>
      <c r="HY19" s="251"/>
      <c r="HZ19" s="251"/>
      <c r="IA19" s="251"/>
      <c r="IB19" s="251"/>
      <c r="IC19" s="251"/>
      <c r="ID19" s="251"/>
      <c r="IE19" s="251"/>
      <c r="IF19" s="251"/>
      <c r="IG19" s="251"/>
      <c r="IH19" s="251"/>
      <c r="II19" s="251"/>
      <c r="IJ19" s="251"/>
      <c r="IK19" s="251"/>
      <c r="IL19" s="251"/>
      <c r="IM19" s="251"/>
      <c r="IN19" s="251"/>
      <c r="IO19" s="251"/>
      <c r="IP19" s="251"/>
      <c r="IQ19" s="251"/>
      <c r="IR19" s="251"/>
      <c r="IS19" s="251"/>
      <c r="IT19" s="251"/>
      <c r="IU19" s="251"/>
      <c r="IV19" s="251"/>
      <c r="IW19" s="251"/>
      <c r="IX19" s="251"/>
      <c r="IY19" s="251"/>
      <c r="IZ19" s="251"/>
      <c r="JA19" s="251"/>
      <c r="JB19" s="251"/>
      <c r="JC19" s="251"/>
      <c r="JD19" s="251"/>
      <c r="JE19" s="251"/>
      <c r="JF19" s="251"/>
      <c r="JG19" s="251"/>
      <c r="JH19" s="251"/>
      <c r="JI19" s="251"/>
      <c r="JJ19" s="251"/>
      <c r="JK19" s="251"/>
      <c r="JL19" s="251"/>
      <c r="JM19" s="251"/>
      <c r="JN19" s="251"/>
      <c r="JO19" s="251"/>
      <c r="JP19" s="251"/>
      <c r="JQ19" s="251"/>
    </row>
    <row r="20" spans="1:277" s="3" customFormat="1" ht="30" customHeight="1" x14ac:dyDescent="0.2">
      <c r="A20" s="180"/>
      <c r="B20" s="344"/>
      <c r="C20" s="345"/>
      <c r="D20" s="345"/>
      <c r="E20" s="345"/>
      <c r="F20" s="345"/>
      <c r="G20" s="345"/>
      <c r="H20" s="345"/>
      <c r="I20" s="345"/>
      <c r="J20" s="346"/>
      <c r="K20" s="321"/>
      <c r="L20" s="321"/>
      <c r="M20" s="323"/>
      <c r="N20" s="323"/>
      <c r="O20" s="321"/>
      <c r="P20" s="324"/>
      <c r="Q20" s="324"/>
      <c r="R20" s="374"/>
      <c r="S20" s="853"/>
      <c r="T20" s="376"/>
      <c r="U20" s="80"/>
      <c r="V20" s="1006"/>
      <c r="W20" s="1003"/>
      <c r="X20" s="1003"/>
      <c r="Y20" s="1003"/>
      <c r="Z20" s="1001"/>
      <c r="AA20" s="897"/>
      <c r="AB20" s="1003"/>
      <c r="AC20" s="897"/>
      <c r="AD20" s="897"/>
      <c r="AE20" s="1003"/>
      <c r="AF20" s="1003"/>
      <c r="AG20" s="1003"/>
      <c r="AH20" s="1001"/>
      <c r="AI20" s="897"/>
      <c r="AJ20" s="1003"/>
      <c r="AK20" s="897"/>
      <c r="AL20" s="1003"/>
      <c r="AM20" s="1003"/>
      <c r="AN20" s="1003"/>
      <c r="AO20" s="1003"/>
      <c r="AP20" s="1003"/>
      <c r="AQ20" s="1003"/>
      <c r="AR20" s="1003"/>
      <c r="AS20" s="1003"/>
      <c r="AT20" s="1003"/>
      <c r="AU20" s="1001"/>
      <c r="AV20" s="1001"/>
      <c r="AW20" s="1003"/>
      <c r="AX20" s="1003"/>
      <c r="AY20" s="1003"/>
      <c r="AZ20" s="1001"/>
      <c r="BA20" s="1003"/>
      <c r="BB20" s="1012"/>
      <c r="BC20" s="1001"/>
      <c r="BD20" s="1003"/>
      <c r="BE20" s="1003"/>
      <c r="BF20" s="1003"/>
      <c r="BG20" s="1003"/>
      <c r="BH20" s="1003"/>
      <c r="BI20" s="1003"/>
      <c r="BJ20" s="1003"/>
      <c r="BK20" s="1003"/>
      <c r="BL20" s="1003"/>
      <c r="BM20" s="1001"/>
      <c r="BN20" s="1001"/>
      <c r="BO20" s="1043"/>
      <c r="BP20" s="1003"/>
      <c r="BQ20" s="897"/>
      <c r="BR20" s="899"/>
      <c r="BS20" s="1022"/>
      <c r="BT20" s="906"/>
      <c r="BU20" s="1006"/>
      <c r="BV20" s="1035"/>
      <c r="BW20" s="1035"/>
      <c r="BX20" s="1001"/>
      <c r="BY20" s="1001"/>
      <c r="BZ20" s="1001"/>
      <c r="CA20" s="1001"/>
      <c r="CB20" s="1003"/>
      <c r="CC20" s="1003"/>
      <c r="CD20" s="1003"/>
      <c r="CE20" s="1003"/>
      <c r="CF20" s="1003"/>
      <c r="CG20" s="1003"/>
      <c r="CH20" s="1003"/>
      <c r="CI20" s="1001"/>
      <c r="CJ20" s="1001"/>
      <c r="CK20" s="897"/>
      <c r="CL20" s="897"/>
      <c r="CM20" s="1003"/>
      <c r="CN20" s="908"/>
      <c r="CO20" s="906"/>
      <c r="CP20" s="1039"/>
      <c r="CQ20" s="903"/>
      <c r="CR20" s="903"/>
      <c r="CS20" s="903"/>
      <c r="CT20" s="903"/>
      <c r="CU20" s="903"/>
      <c r="CV20" s="903"/>
      <c r="CW20" s="903"/>
      <c r="CX20" s="903"/>
      <c r="CY20" s="903"/>
      <c r="CZ20" s="903"/>
      <c r="DA20" s="903"/>
      <c r="DB20" s="903"/>
      <c r="DC20" s="903"/>
      <c r="DD20" s="903"/>
      <c r="DE20" s="903"/>
      <c r="DF20" s="903"/>
      <c r="DG20" s="903"/>
      <c r="DH20" s="903"/>
      <c r="DI20" s="903"/>
      <c r="DJ20" s="903"/>
      <c r="DK20" s="903"/>
      <c r="DL20" s="903"/>
      <c r="DM20" s="903"/>
      <c r="DN20" s="905"/>
      <c r="DO20" s="901"/>
      <c r="DP20" s="1039"/>
      <c r="DQ20" s="903"/>
      <c r="DR20" s="903"/>
      <c r="DS20" s="903"/>
      <c r="DT20" s="903"/>
      <c r="DU20" s="622"/>
      <c r="DV20" s="621"/>
      <c r="DW20" s="903"/>
      <c r="DX20" s="903"/>
      <c r="DY20" s="905"/>
      <c r="DZ20" s="901"/>
      <c r="EA20" s="1039"/>
      <c r="EB20" s="903"/>
      <c r="EC20" s="903"/>
      <c r="ED20" s="903"/>
      <c r="EE20" s="905"/>
      <c r="EF20" s="1052"/>
      <c r="EG20" s="623"/>
      <c r="EH20" s="622"/>
      <c r="EI20" s="622"/>
      <c r="EJ20" s="622"/>
      <c r="EK20" s="622"/>
      <c r="EL20" s="1052"/>
      <c r="EM20" s="1057"/>
      <c r="EN20" s="1059"/>
      <c r="EO20" s="1061"/>
      <c r="EP20" s="1056"/>
      <c r="EQ20" s="189"/>
      <c r="ER20" s="8"/>
      <c r="ES20" s="9"/>
      <c r="ET20" s="1039"/>
      <c r="EU20" s="903"/>
      <c r="EV20" s="903"/>
      <c r="EW20" s="903"/>
      <c r="EX20" s="903"/>
      <c r="EY20" s="901"/>
      <c r="EZ20" s="1039"/>
      <c r="FA20" s="903"/>
      <c r="FB20" s="903"/>
      <c r="FC20" s="903"/>
      <c r="FD20" s="903"/>
      <c r="FE20" s="1052"/>
      <c r="FF20" s="1057"/>
      <c r="FG20" s="1039"/>
      <c r="FH20" s="903"/>
      <c r="FI20" s="903"/>
      <c r="FJ20" s="903"/>
      <c r="FK20" s="903"/>
      <c r="FL20" s="1052"/>
      <c r="FM20" s="1057"/>
      <c r="FN20" s="1039"/>
      <c r="FO20" s="903"/>
      <c r="FP20" s="903"/>
      <c r="FQ20" s="903"/>
      <c r="FR20" s="903"/>
      <c r="FS20" s="622"/>
      <c r="FT20" s="621"/>
      <c r="FU20" s="903"/>
      <c r="FV20" s="903"/>
      <c r="FW20" s="905"/>
      <c r="FX20" s="901"/>
      <c r="FY20" s="9"/>
      <c r="FZ20" s="1069"/>
      <c r="GA20" s="1071"/>
      <c r="GB20" s="1071"/>
      <c r="GC20" s="1071"/>
      <c r="GD20" s="1071"/>
      <c r="GE20" s="1071"/>
      <c r="GF20" s="1071"/>
      <c r="GG20" s="1071"/>
      <c r="GH20" s="1071"/>
      <c r="GI20" s="1071"/>
      <c r="GJ20" s="1071"/>
      <c r="GK20" s="1071"/>
      <c r="GL20" s="906"/>
      <c r="GM20" s="7"/>
      <c r="GN20" s="8"/>
      <c r="GO20" s="251"/>
      <c r="GP20" s="251"/>
      <c r="GQ20" s="251"/>
      <c r="GR20" s="251"/>
      <c r="GS20" s="251"/>
      <c r="GT20" s="251"/>
      <c r="GU20" s="251"/>
      <c r="GV20" s="251"/>
      <c r="GW20" s="251"/>
      <c r="GX20" s="251"/>
      <c r="GY20" s="251"/>
      <c r="GZ20" s="251"/>
      <c r="HA20" s="251"/>
      <c r="HB20" s="251"/>
      <c r="HC20" s="251"/>
      <c r="HD20" s="251"/>
      <c r="HE20" s="251"/>
      <c r="HF20" s="251"/>
      <c r="HG20" s="251"/>
      <c r="HH20" s="251"/>
      <c r="HI20" s="251"/>
      <c r="HJ20" s="251"/>
      <c r="HK20" s="251"/>
      <c r="HL20" s="251"/>
      <c r="HM20" s="251"/>
      <c r="HN20" s="251"/>
      <c r="HO20" s="251"/>
      <c r="HP20" s="251"/>
      <c r="HQ20" s="251"/>
      <c r="HR20" s="251"/>
      <c r="HS20" s="251"/>
      <c r="HT20" s="251"/>
      <c r="HU20" s="251"/>
      <c r="HV20" s="251"/>
      <c r="HW20" s="251"/>
      <c r="HX20" s="251"/>
      <c r="HY20" s="251"/>
      <c r="HZ20" s="251"/>
      <c r="IA20" s="251"/>
      <c r="IB20" s="251"/>
      <c r="IC20" s="251"/>
      <c r="ID20" s="251"/>
      <c r="IE20" s="251"/>
      <c r="IF20" s="251"/>
      <c r="IG20" s="251"/>
      <c r="IH20" s="251"/>
      <c r="II20" s="251"/>
      <c r="IJ20" s="251"/>
      <c r="IK20" s="251"/>
      <c r="IL20" s="251"/>
      <c r="IM20" s="251"/>
      <c r="IN20" s="251"/>
      <c r="IO20" s="251"/>
      <c r="IP20" s="251"/>
      <c r="IQ20" s="251"/>
      <c r="IR20" s="251"/>
      <c r="IS20" s="251"/>
      <c r="IT20" s="251"/>
      <c r="IU20" s="251"/>
      <c r="IV20" s="251"/>
      <c r="IW20" s="251"/>
      <c r="IX20" s="251"/>
      <c r="IY20" s="251"/>
      <c r="IZ20" s="251"/>
      <c r="JA20" s="251"/>
      <c r="JB20" s="251"/>
      <c r="JC20" s="251"/>
      <c r="JD20" s="251"/>
      <c r="JE20" s="251"/>
      <c r="JF20" s="251"/>
      <c r="JG20" s="251"/>
      <c r="JH20" s="251"/>
      <c r="JI20" s="251"/>
      <c r="JJ20" s="251"/>
      <c r="JK20" s="251"/>
      <c r="JL20" s="251"/>
      <c r="JM20" s="251"/>
      <c r="JN20" s="251"/>
      <c r="JO20" s="251"/>
      <c r="JP20" s="251"/>
      <c r="JQ20" s="251"/>
    </row>
    <row r="21" spans="1:277" s="3" customFormat="1" ht="30" customHeight="1" x14ac:dyDescent="0.2">
      <c r="A21" s="180"/>
      <c r="B21" s="344"/>
      <c r="C21" s="345"/>
      <c r="D21" s="345"/>
      <c r="E21" s="345"/>
      <c r="F21" s="345"/>
      <c r="G21" s="345"/>
      <c r="H21" s="345"/>
      <c r="I21" s="345"/>
      <c r="J21" s="346"/>
      <c r="K21" s="321"/>
      <c r="L21" s="321"/>
      <c r="M21" s="323"/>
      <c r="N21" s="323"/>
      <c r="O21" s="321"/>
      <c r="P21" s="324"/>
      <c r="Q21" s="324"/>
      <c r="R21" s="374"/>
      <c r="S21" s="853"/>
      <c r="T21" s="376"/>
      <c r="U21" s="80"/>
      <c r="V21" s="1006"/>
      <c r="W21" s="1003"/>
      <c r="X21" s="1003"/>
      <c r="Y21" s="1003"/>
      <c r="Z21" s="1001"/>
      <c r="AA21" s="897"/>
      <c r="AB21" s="1003"/>
      <c r="AC21" s="897"/>
      <c r="AD21" s="897"/>
      <c r="AE21" s="1003"/>
      <c r="AF21" s="1003"/>
      <c r="AG21" s="1003"/>
      <c r="AH21" s="1001"/>
      <c r="AI21" s="897"/>
      <c r="AJ21" s="1003"/>
      <c r="AK21" s="897"/>
      <c r="AL21" s="1003"/>
      <c r="AM21" s="1003"/>
      <c r="AN21" s="1003"/>
      <c r="AO21" s="1003"/>
      <c r="AP21" s="1003"/>
      <c r="AQ21" s="1003"/>
      <c r="AR21" s="1003"/>
      <c r="AS21" s="1003"/>
      <c r="AT21" s="1003"/>
      <c r="AU21" s="1001"/>
      <c r="AV21" s="1001"/>
      <c r="AW21" s="1003"/>
      <c r="AX21" s="1003"/>
      <c r="AY21" s="1003"/>
      <c r="AZ21" s="1001"/>
      <c r="BA21" s="1003"/>
      <c r="BB21" s="1012"/>
      <c r="BC21" s="1001"/>
      <c r="BD21" s="1003"/>
      <c r="BE21" s="1003"/>
      <c r="BF21" s="1003"/>
      <c r="BG21" s="1003"/>
      <c r="BH21" s="1003"/>
      <c r="BI21" s="1003"/>
      <c r="BJ21" s="1003"/>
      <c r="BK21" s="1003"/>
      <c r="BL21" s="1003"/>
      <c r="BM21" s="1001"/>
      <c r="BN21" s="1001"/>
      <c r="BO21" s="1043"/>
      <c r="BP21" s="1003"/>
      <c r="BQ21" s="897"/>
      <c r="BR21" s="899"/>
      <c r="BS21" s="1022"/>
      <c r="BT21" s="906"/>
      <c r="BU21" s="1006"/>
      <c r="BV21" s="1035"/>
      <c r="BW21" s="1035"/>
      <c r="BX21" s="1001"/>
      <c r="BY21" s="1001"/>
      <c r="BZ21" s="1001"/>
      <c r="CA21" s="1001"/>
      <c r="CB21" s="1003"/>
      <c r="CC21" s="1003"/>
      <c r="CD21" s="1003"/>
      <c r="CE21" s="1003"/>
      <c r="CF21" s="1003"/>
      <c r="CG21" s="1003"/>
      <c r="CH21" s="1003"/>
      <c r="CI21" s="1001"/>
      <c r="CJ21" s="1001"/>
      <c r="CK21" s="897"/>
      <c r="CL21" s="897"/>
      <c r="CM21" s="1003"/>
      <c r="CN21" s="908"/>
      <c r="CO21" s="906"/>
      <c r="CP21" s="1039"/>
      <c r="CQ21" s="903"/>
      <c r="CR21" s="903"/>
      <c r="CS21" s="903"/>
      <c r="CT21" s="903"/>
      <c r="CU21" s="903"/>
      <c r="CV21" s="903"/>
      <c r="CW21" s="903"/>
      <c r="CX21" s="903"/>
      <c r="CY21" s="903"/>
      <c r="CZ21" s="903"/>
      <c r="DA21" s="903"/>
      <c r="DB21" s="903"/>
      <c r="DC21" s="903"/>
      <c r="DD21" s="903"/>
      <c r="DE21" s="903"/>
      <c r="DF21" s="903"/>
      <c r="DG21" s="903"/>
      <c r="DH21" s="903"/>
      <c r="DI21" s="903"/>
      <c r="DJ21" s="903"/>
      <c r="DK21" s="903"/>
      <c r="DL21" s="903"/>
      <c r="DM21" s="903"/>
      <c r="DN21" s="905"/>
      <c r="DO21" s="901"/>
      <c r="DP21" s="1039"/>
      <c r="DQ21" s="903"/>
      <c r="DR21" s="903"/>
      <c r="DS21" s="903"/>
      <c r="DT21" s="903"/>
      <c r="DU21" s="622"/>
      <c r="DV21" s="621"/>
      <c r="DW21" s="903"/>
      <c r="DX21" s="903"/>
      <c r="DY21" s="905"/>
      <c r="DZ21" s="901"/>
      <c r="EA21" s="1039"/>
      <c r="EB21" s="903"/>
      <c r="EC21" s="903"/>
      <c r="ED21" s="903"/>
      <c r="EE21" s="905"/>
      <c r="EF21" s="1052"/>
      <c r="EG21" s="623"/>
      <c r="EH21" s="622"/>
      <c r="EI21" s="622"/>
      <c r="EJ21" s="622"/>
      <c r="EK21" s="622"/>
      <c r="EL21" s="1052"/>
      <c r="EM21" s="1057"/>
      <c r="EN21" s="1059"/>
      <c r="EO21" s="1061"/>
      <c r="EP21" s="1056"/>
      <c r="EQ21" s="189"/>
      <c r="ER21" s="8"/>
      <c r="ES21" s="9"/>
      <c r="ET21" s="1039"/>
      <c r="EU21" s="903"/>
      <c r="EV21" s="903"/>
      <c r="EW21" s="903"/>
      <c r="EX21" s="903"/>
      <c r="EY21" s="901"/>
      <c r="EZ21" s="1039"/>
      <c r="FA21" s="903"/>
      <c r="FB21" s="903"/>
      <c r="FC21" s="903"/>
      <c r="FD21" s="903"/>
      <c r="FE21" s="1052"/>
      <c r="FF21" s="1057"/>
      <c r="FG21" s="1039"/>
      <c r="FH21" s="903"/>
      <c r="FI21" s="903"/>
      <c r="FJ21" s="903"/>
      <c r="FK21" s="903"/>
      <c r="FL21" s="1052"/>
      <c r="FM21" s="1057"/>
      <c r="FN21" s="1039"/>
      <c r="FO21" s="903"/>
      <c r="FP21" s="903"/>
      <c r="FQ21" s="903"/>
      <c r="FR21" s="903"/>
      <c r="FS21" s="622"/>
      <c r="FT21" s="621"/>
      <c r="FU21" s="903"/>
      <c r="FV21" s="903"/>
      <c r="FW21" s="905"/>
      <c r="FX21" s="901"/>
      <c r="FY21" s="9"/>
      <c r="FZ21" s="1069"/>
      <c r="GA21" s="1071"/>
      <c r="GB21" s="1071"/>
      <c r="GC21" s="1071"/>
      <c r="GD21" s="1071"/>
      <c r="GE21" s="1071"/>
      <c r="GF21" s="1071"/>
      <c r="GG21" s="1071"/>
      <c r="GH21" s="1071"/>
      <c r="GI21" s="1071"/>
      <c r="GJ21" s="1071"/>
      <c r="GK21" s="1071"/>
      <c r="GL21" s="906"/>
      <c r="GM21" s="7"/>
      <c r="GN21" s="8"/>
      <c r="GO21" s="251"/>
      <c r="GP21" s="251"/>
      <c r="GQ21" s="251"/>
      <c r="GR21" s="251"/>
      <c r="GS21" s="251"/>
      <c r="GT21" s="251"/>
      <c r="GU21" s="251"/>
      <c r="GV21" s="251"/>
      <c r="GW21" s="251"/>
      <c r="GX21" s="251"/>
      <c r="GY21" s="251"/>
      <c r="GZ21" s="251"/>
      <c r="HA21" s="251"/>
      <c r="HB21" s="251"/>
      <c r="HC21" s="251"/>
      <c r="HD21" s="251"/>
      <c r="HE21" s="251"/>
      <c r="HF21" s="251"/>
      <c r="HG21" s="251"/>
      <c r="HH21" s="251"/>
      <c r="HI21" s="251"/>
      <c r="HJ21" s="251"/>
      <c r="HK21" s="251"/>
      <c r="HL21" s="251"/>
      <c r="HM21" s="251"/>
      <c r="HN21" s="251"/>
      <c r="HO21" s="251"/>
      <c r="HP21" s="251"/>
      <c r="HQ21" s="251"/>
      <c r="HR21" s="251"/>
      <c r="HS21" s="251"/>
      <c r="HT21" s="251"/>
      <c r="HU21" s="251"/>
      <c r="HV21" s="251"/>
      <c r="HW21" s="251"/>
      <c r="HX21" s="251"/>
      <c r="HY21" s="251"/>
      <c r="HZ21" s="251"/>
      <c r="IA21" s="251"/>
      <c r="IB21" s="251"/>
      <c r="IC21" s="251"/>
      <c r="ID21" s="251"/>
      <c r="IE21" s="251"/>
      <c r="IF21" s="251"/>
      <c r="IG21" s="251"/>
      <c r="IH21" s="251"/>
      <c r="II21" s="251"/>
      <c r="IJ21" s="251"/>
      <c r="IK21" s="251"/>
      <c r="IL21" s="251"/>
      <c r="IM21" s="251"/>
      <c r="IN21" s="251"/>
      <c r="IO21" s="251"/>
      <c r="IP21" s="251"/>
      <c r="IQ21" s="251"/>
      <c r="IR21" s="251"/>
      <c r="IS21" s="251"/>
      <c r="IT21" s="251"/>
      <c r="IU21" s="251"/>
      <c r="IV21" s="251"/>
      <c r="IW21" s="251"/>
      <c r="IX21" s="251"/>
      <c r="IY21" s="251"/>
      <c r="IZ21" s="251"/>
      <c r="JA21" s="251"/>
      <c r="JB21" s="251"/>
      <c r="JC21" s="251"/>
      <c r="JD21" s="251"/>
      <c r="JE21" s="251"/>
      <c r="JF21" s="251"/>
      <c r="JG21" s="251"/>
      <c r="JH21" s="251"/>
      <c r="JI21" s="251"/>
      <c r="JJ21" s="251"/>
      <c r="JK21" s="251"/>
      <c r="JL21" s="251"/>
      <c r="JM21" s="251"/>
      <c r="JN21" s="251"/>
      <c r="JO21" s="251"/>
      <c r="JP21" s="251"/>
      <c r="JQ21" s="251"/>
    </row>
    <row r="22" spans="1:277" s="3" customFormat="1" ht="30" customHeight="1" x14ac:dyDescent="0.2">
      <c r="A22" s="16"/>
      <c r="B22" s="989" t="s">
        <v>63</v>
      </c>
      <c r="C22" s="990"/>
      <c r="D22" s="990"/>
      <c r="E22" s="991"/>
      <c r="F22" s="983" t="s">
        <v>62</v>
      </c>
      <c r="G22" s="984"/>
      <c r="H22" s="984"/>
      <c r="I22" s="985"/>
      <c r="J22" s="345"/>
      <c r="K22" s="346"/>
      <c r="L22" s="346"/>
      <c r="M22" s="379"/>
      <c r="N22" s="379"/>
      <c r="O22" s="346"/>
      <c r="P22" s="374"/>
      <c r="Q22" s="324"/>
      <c r="R22" s="374"/>
      <c r="S22" s="853"/>
      <c r="T22" s="376"/>
      <c r="U22" s="80"/>
      <c r="V22" s="1006"/>
      <c r="W22" s="1003"/>
      <c r="X22" s="1003"/>
      <c r="Y22" s="1003"/>
      <c r="Z22" s="1001"/>
      <c r="AA22" s="897"/>
      <c r="AB22" s="1003"/>
      <c r="AC22" s="897"/>
      <c r="AD22" s="897"/>
      <c r="AE22" s="1003"/>
      <c r="AF22" s="1003"/>
      <c r="AG22" s="1003"/>
      <c r="AH22" s="1001"/>
      <c r="AI22" s="897"/>
      <c r="AJ22" s="1003"/>
      <c r="AK22" s="897"/>
      <c r="AL22" s="1003"/>
      <c r="AM22" s="1003"/>
      <c r="AN22" s="1003"/>
      <c r="AO22" s="1003"/>
      <c r="AP22" s="1003"/>
      <c r="AQ22" s="1003"/>
      <c r="AR22" s="1003"/>
      <c r="AS22" s="1003"/>
      <c r="AT22" s="1003"/>
      <c r="AU22" s="1001"/>
      <c r="AV22" s="1001"/>
      <c r="AW22" s="1003"/>
      <c r="AX22" s="1003"/>
      <c r="AY22" s="1003"/>
      <c r="AZ22" s="1001"/>
      <c r="BA22" s="1003"/>
      <c r="BB22" s="1012"/>
      <c r="BC22" s="1001"/>
      <c r="BD22" s="1003"/>
      <c r="BE22" s="1003"/>
      <c r="BF22" s="1003"/>
      <c r="BG22" s="1003"/>
      <c r="BH22" s="1003"/>
      <c r="BI22" s="1003"/>
      <c r="BJ22" s="1003"/>
      <c r="BK22" s="1003"/>
      <c r="BL22" s="1003"/>
      <c r="BM22" s="1001"/>
      <c r="BN22" s="1001"/>
      <c r="BO22" s="1043"/>
      <c r="BP22" s="1003"/>
      <c r="BQ22" s="897"/>
      <c r="BR22" s="899"/>
      <c r="BS22" s="1022"/>
      <c r="BT22" s="906"/>
      <c r="BU22" s="1006"/>
      <c r="BV22" s="1035"/>
      <c r="BW22" s="1035"/>
      <c r="BX22" s="1001"/>
      <c r="BY22" s="1001"/>
      <c r="BZ22" s="1001"/>
      <c r="CA22" s="1001"/>
      <c r="CB22" s="1003"/>
      <c r="CC22" s="1003"/>
      <c r="CD22" s="1003"/>
      <c r="CE22" s="1003"/>
      <c r="CF22" s="1003"/>
      <c r="CG22" s="1003"/>
      <c r="CH22" s="1003"/>
      <c r="CI22" s="1001"/>
      <c r="CJ22" s="1001"/>
      <c r="CK22" s="897"/>
      <c r="CL22" s="897"/>
      <c r="CM22" s="1003"/>
      <c r="CN22" s="908"/>
      <c r="CO22" s="906"/>
      <c r="CP22" s="1039"/>
      <c r="CQ22" s="903"/>
      <c r="CR22" s="903"/>
      <c r="CS22" s="903"/>
      <c r="CT22" s="903"/>
      <c r="CU22" s="903"/>
      <c r="CV22" s="903"/>
      <c r="CW22" s="903"/>
      <c r="CX22" s="903"/>
      <c r="CY22" s="903"/>
      <c r="CZ22" s="903"/>
      <c r="DA22" s="903"/>
      <c r="DB22" s="903"/>
      <c r="DC22" s="903"/>
      <c r="DD22" s="903"/>
      <c r="DE22" s="903"/>
      <c r="DF22" s="903"/>
      <c r="DG22" s="903"/>
      <c r="DH22" s="903"/>
      <c r="DI22" s="903"/>
      <c r="DJ22" s="903"/>
      <c r="DK22" s="903"/>
      <c r="DL22" s="903"/>
      <c r="DM22" s="903"/>
      <c r="DN22" s="905"/>
      <c r="DO22" s="901"/>
      <c r="DP22" s="1039"/>
      <c r="DQ22" s="903"/>
      <c r="DR22" s="903"/>
      <c r="DS22" s="903"/>
      <c r="DT22" s="903"/>
      <c r="DU22" s="622"/>
      <c r="DV22" s="621"/>
      <c r="DW22" s="903"/>
      <c r="DX22" s="903"/>
      <c r="DY22" s="905"/>
      <c r="DZ22" s="901"/>
      <c r="EA22" s="1039"/>
      <c r="EB22" s="903"/>
      <c r="EC22" s="903"/>
      <c r="ED22" s="903"/>
      <c r="EE22" s="905"/>
      <c r="EF22" s="1052"/>
      <c r="EG22" s="623"/>
      <c r="EH22" s="622"/>
      <c r="EI22" s="622"/>
      <c r="EJ22" s="622"/>
      <c r="EK22" s="622"/>
      <c r="EL22" s="1052"/>
      <c r="EM22" s="1057"/>
      <c r="EN22" s="1059"/>
      <c r="EO22" s="1061"/>
      <c r="EP22" s="1056"/>
      <c r="EQ22" s="190"/>
      <c r="ER22" s="11"/>
      <c r="ES22" s="6"/>
      <c r="ET22" s="1039"/>
      <c r="EU22" s="903"/>
      <c r="EV22" s="903"/>
      <c r="EW22" s="903"/>
      <c r="EX22" s="903"/>
      <c r="EY22" s="901"/>
      <c r="EZ22" s="1039"/>
      <c r="FA22" s="903"/>
      <c r="FB22" s="903"/>
      <c r="FC22" s="903"/>
      <c r="FD22" s="903"/>
      <c r="FE22" s="1052"/>
      <c r="FF22" s="1057"/>
      <c r="FG22" s="1039"/>
      <c r="FH22" s="903"/>
      <c r="FI22" s="903"/>
      <c r="FJ22" s="903"/>
      <c r="FK22" s="903"/>
      <c r="FL22" s="1052"/>
      <c r="FM22" s="1057"/>
      <c r="FN22" s="1039"/>
      <c r="FO22" s="903"/>
      <c r="FP22" s="903"/>
      <c r="FQ22" s="903"/>
      <c r="FR22" s="903"/>
      <c r="FS22" s="622"/>
      <c r="FT22" s="621"/>
      <c r="FU22" s="903"/>
      <c r="FV22" s="903"/>
      <c r="FW22" s="905"/>
      <c r="FX22" s="901"/>
      <c r="FY22" s="6"/>
      <c r="FZ22" s="1069"/>
      <c r="GA22" s="1071"/>
      <c r="GB22" s="1071"/>
      <c r="GC22" s="1071"/>
      <c r="GD22" s="1071"/>
      <c r="GE22" s="1071"/>
      <c r="GF22" s="1071"/>
      <c r="GG22" s="1071"/>
      <c r="GH22" s="1071"/>
      <c r="GI22" s="1071"/>
      <c r="GJ22" s="1071"/>
      <c r="GK22" s="1071"/>
      <c r="GL22" s="906"/>
      <c r="GM22" s="10"/>
      <c r="GN22" s="11"/>
      <c r="GO22" s="251"/>
      <c r="GP22" s="251"/>
      <c r="GQ22" s="251"/>
      <c r="GR22" s="251"/>
      <c r="GS22" s="251"/>
      <c r="GT22" s="251"/>
      <c r="GU22" s="251"/>
      <c r="GV22" s="251"/>
      <c r="GW22" s="251"/>
      <c r="GX22" s="251"/>
      <c r="GY22" s="251"/>
      <c r="GZ22" s="251"/>
      <c r="HA22" s="251"/>
      <c r="HB22" s="251"/>
      <c r="HC22" s="251"/>
      <c r="HD22" s="251"/>
      <c r="HE22" s="251"/>
      <c r="HF22" s="251"/>
      <c r="HG22" s="251"/>
      <c r="HH22" s="251"/>
      <c r="HI22" s="251"/>
      <c r="HJ22" s="251"/>
      <c r="HK22" s="251"/>
      <c r="HL22" s="251"/>
      <c r="HM22" s="251"/>
      <c r="HN22" s="251"/>
      <c r="HO22" s="251"/>
      <c r="HP22" s="251"/>
      <c r="HQ22" s="251"/>
      <c r="HR22" s="251"/>
      <c r="HS22" s="251"/>
      <c r="HT22" s="251"/>
      <c r="HU22" s="251"/>
      <c r="HV22" s="251"/>
      <c r="HW22" s="251"/>
      <c r="HX22" s="251"/>
      <c r="HY22" s="251"/>
      <c r="HZ22" s="251"/>
      <c r="IA22" s="251"/>
      <c r="IB22" s="251"/>
      <c r="IC22" s="251"/>
      <c r="ID22" s="251"/>
      <c r="IE22" s="251"/>
      <c r="IF22" s="251"/>
      <c r="IG22" s="251"/>
      <c r="IH22" s="251"/>
      <c r="II22" s="251"/>
      <c r="IJ22" s="251"/>
      <c r="IK22" s="251"/>
      <c r="IL22" s="251"/>
      <c r="IM22" s="251"/>
      <c r="IN22" s="251"/>
      <c r="IO22" s="251"/>
      <c r="IP22" s="251"/>
      <c r="IQ22" s="251"/>
      <c r="IR22" s="251"/>
      <c r="IS22" s="251"/>
      <c r="IT22" s="251"/>
      <c r="IU22" s="251"/>
      <c r="IV22" s="251"/>
      <c r="IW22" s="251"/>
      <c r="IX22" s="251"/>
      <c r="IY22" s="251"/>
      <c r="IZ22" s="251"/>
      <c r="JA22" s="251"/>
      <c r="JB22" s="251"/>
      <c r="JC22" s="251"/>
      <c r="JD22" s="251"/>
      <c r="JE22" s="251"/>
      <c r="JF22" s="251"/>
      <c r="JG22" s="251"/>
      <c r="JH22" s="251"/>
      <c r="JI22" s="251"/>
      <c r="JJ22" s="251"/>
      <c r="JK22" s="251"/>
      <c r="JL22" s="251"/>
      <c r="JM22" s="251"/>
      <c r="JN22" s="251"/>
      <c r="JO22" s="251"/>
      <c r="JP22" s="251"/>
      <c r="JQ22" s="251"/>
    </row>
    <row r="23" spans="1:277" s="3" customFormat="1" ht="30" customHeight="1" x14ac:dyDescent="0.2">
      <c r="A23" s="181"/>
      <c r="B23" s="964" t="s">
        <v>140</v>
      </c>
      <c r="C23" s="965"/>
      <c r="D23" s="965"/>
      <c r="E23" s="965"/>
      <c r="F23" s="986"/>
      <c r="G23" s="987"/>
      <c r="H23" s="987"/>
      <c r="I23" s="988"/>
      <c r="J23" s="378"/>
      <c r="K23" s="378"/>
      <c r="L23" s="346"/>
      <c r="M23" s="379"/>
      <c r="N23" s="379"/>
      <c r="O23" s="346"/>
      <c r="P23" s="374"/>
      <c r="Q23" s="324"/>
      <c r="R23" s="374"/>
      <c r="S23" s="853"/>
      <c r="T23" s="856"/>
      <c r="U23" s="80"/>
      <c r="V23" s="1006"/>
      <c r="W23" s="1003"/>
      <c r="X23" s="1003"/>
      <c r="Y23" s="1003"/>
      <c r="Z23" s="1001"/>
      <c r="AA23" s="897"/>
      <c r="AB23" s="1003"/>
      <c r="AC23" s="897"/>
      <c r="AD23" s="897"/>
      <c r="AE23" s="1003"/>
      <c r="AF23" s="1003"/>
      <c r="AG23" s="1003"/>
      <c r="AH23" s="1001"/>
      <c r="AI23" s="897"/>
      <c r="AJ23" s="1003"/>
      <c r="AK23" s="897"/>
      <c r="AL23" s="1003"/>
      <c r="AM23" s="1003"/>
      <c r="AN23" s="1003"/>
      <c r="AO23" s="1003"/>
      <c r="AP23" s="1003"/>
      <c r="AQ23" s="1003"/>
      <c r="AR23" s="1003"/>
      <c r="AS23" s="1003"/>
      <c r="AT23" s="1003"/>
      <c r="AU23" s="1001"/>
      <c r="AV23" s="1001"/>
      <c r="AW23" s="1003"/>
      <c r="AX23" s="1003"/>
      <c r="AY23" s="1003"/>
      <c r="AZ23" s="1001"/>
      <c r="BA23" s="1003"/>
      <c r="BB23" s="1012"/>
      <c r="BC23" s="1001"/>
      <c r="BD23" s="1003"/>
      <c r="BE23" s="1003"/>
      <c r="BF23" s="1003"/>
      <c r="BG23" s="1003"/>
      <c r="BH23" s="1003"/>
      <c r="BI23" s="1003"/>
      <c r="BJ23" s="1003"/>
      <c r="BK23" s="1003"/>
      <c r="BL23" s="1003"/>
      <c r="BM23" s="1001"/>
      <c r="BN23" s="1001"/>
      <c r="BO23" s="1043"/>
      <c r="BP23" s="1003"/>
      <c r="BQ23" s="897"/>
      <c r="BR23" s="899"/>
      <c r="BS23" s="1022"/>
      <c r="BT23" s="906"/>
      <c r="BU23" s="1006"/>
      <c r="BV23" s="1035"/>
      <c r="BW23" s="1035"/>
      <c r="BX23" s="1001"/>
      <c r="BY23" s="1001"/>
      <c r="BZ23" s="1001"/>
      <c r="CA23" s="1001"/>
      <c r="CB23" s="1003"/>
      <c r="CC23" s="1003"/>
      <c r="CD23" s="1003"/>
      <c r="CE23" s="1003"/>
      <c r="CF23" s="1003"/>
      <c r="CG23" s="1003"/>
      <c r="CH23" s="1003"/>
      <c r="CI23" s="1001"/>
      <c r="CJ23" s="1001"/>
      <c r="CK23" s="897"/>
      <c r="CL23" s="897"/>
      <c r="CM23" s="1003"/>
      <c r="CN23" s="908"/>
      <c r="CO23" s="906"/>
      <c r="CP23" s="1039"/>
      <c r="CQ23" s="903"/>
      <c r="CR23" s="903"/>
      <c r="CS23" s="903"/>
      <c r="CT23" s="903"/>
      <c r="CU23" s="903"/>
      <c r="CV23" s="903"/>
      <c r="CW23" s="903"/>
      <c r="CX23" s="903"/>
      <c r="CY23" s="903"/>
      <c r="CZ23" s="903"/>
      <c r="DA23" s="903"/>
      <c r="DB23" s="903"/>
      <c r="DC23" s="903"/>
      <c r="DD23" s="903"/>
      <c r="DE23" s="903"/>
      <c r="DF23" s="903"/>
      <c r="DG23" s="903"/>
      <c r="DH23" s="903"/>
      <c r="DI23" s="903"/>
      <c r="DJ23" s="903"/>
      <c r="DK23" s="903"/>
      <c r="DL23" s="903"/>
      <c r="DM23" s="903"/>
      <c r="DN23" s="905"/>
      <c r="DO23" s="901"/>
      <c r="DP23" s="1039"/>
      <c r="DQ23" s="903"/>
      <c r="DR23" s="903"/>
      <c r="DS23" s="903"/>
      <c r="DT23" s="903"/>
      <c r="DU23" s="622"/>
      <c r="DV23" s="621"/>
      <c r="DW23" s="903"/>
      <c r="DX23" s="903"/>
      <c r="DY23" s="905"/>
      <c r="DZ23" s="901"/>
      <c r="EA23" s="1039"/>
      <c r="EB23" s="903"/>
      <c r="EC23" s="903"/>
      <c r="ED23" s="903"/>
      <c r="EE23" s="905"/>
      <c r="EF23" s="1053"/>
      <c r="EG23" s="623"/>
      <c r="EH23" s="622"/>
      <c r="EI23" s="622"/>
      <c r="EJ23" s="622"/>
      <c r="EK23" s="622"/>
      <c r="EL23" s="1053"/>
      <c r="EM23" s="1057"/>
      <c r="EN23" s="1059"/>
      <c r="EO23" s="1061"/>
      <c r="EP23" s="1056"/>
      <c r="EQ23" s="190"/>
      <c r="ER23" s="11"/>
      <c r="ES23" s="6"/>
      <c r="ET23" s="1039"/>
      <c r="EU23" s="903"/>
      <c r="EV23" s="903"/>
      <c r="EW23" s="903"/>
      <c r="EX23" s="903"/>
      <c r="EY23" s="901"/>
      <c r="EZ23" s="1039"/>
      <c r="FA23" s="903"/>
      <c r="FB23" s="903"/>
      <c r="FC23" s="903"/>
      <c r="FD23" s="903"/>
      <c r="FE23" s="1053"/>
      <c r="FF23" s="1057"/>
      <c r="FG23" s="1039"/>
      <c r="FH23" s="903"/>
      <c r="FI23" s="903"/>
      <c r="FJ23" s="903"/>
      <c r="FK23" s="903"/>
      <c r="FL23" s="1053"/>
      <c r="FM23" s="1057"/>
      <c r="FN23" s="1039"/>
      <c r="FO23" s="903"/>
      <c r="FP23" s="903"/>
      <c r="FQ23" s="903"/>
      <c r="FR23" s="903"/>
      <c r="FS23" s="622"/>
      <c r="FT23" s="621"/>
      <c r="FU23" s="903"/>
      <c r="FV23" s="903"/>
      <c r="FW23" s="905"/>
      <c r="FX23" s="901"/>
      <c r="FY23" s="6"/>
      <c r="FZ23" s="1069"/>
      <c r="GA23" s="1072"/>
      <c r="GB23" s="1072"/>
      <c r="GC23" s="1072"/>
      <c r="GD23" s="1072"/>
      <c r="GE23" s="1072"/>
      <c r="GF23" s="1072"/>
      <c r="GG23" s="1072"/>
      <c r="GH23" s="1072"/>
      <c r="GI23" s="1072"/>
      <c r="GJ23" s="1072"/>
      <c r="GK23" s="1072"/>
      <c r="GL23" s="906"/>
      <c r="GM23" s="10"/>
      <c r="GN23" s="11"/>
      <c r="GO23" s="251"/>
      <c r="GP23" s="251"/>
      <c r="GQ23" s="251"/>
      <c r="GR23" s="251"/>
      <c r="GS23" s="251"/>
      <c r="GT23" s="251"/>
      <c r="GU23" s="251"/>
      <c r="GV23" s="251"/>
      <c r="GW23" s="251"/>
      <c r="GX23" s="251"/>
      <c r="GY23" s="251"/>
      <c r="GZ23" s="251"/>
      <c r="HA23" s="251"/>
      <c r="HB23" s="251"/>
      <c r="HC23" s="251"/>
      <c r="HD23" s="251"/>
      <c r="HE23" s="251"/>
      <c r="HF23" s="251"/>
      <c r="HG23" s="251"/>
      <c r="HH23" s="251"/>
      <c r="HI23" s="251"/>
      <c r="HJ23" s="251"/>
      <c r="HK23" s="251"/>
      <c r="HL23" s="251"/>
      <c r="HM23" s="251"/>
      <c r="HN23" s="251"/>
      <c r="HO23" s="251"/>
      <c r="HP23" s="251"/>
      <c r="HQ23" s="251"/>
      <c r="HR23" s="251"/>
      <c r="HS23" s="251"/>
      <c r="HT23" s="251"/>
      <c r="HU23" s="251"/>
      <c r="HV23" s="251"/>
      <c r="HW23" s="251"/>
      <c r="HX23" s="251"/>
      <c r="HY23" s="251"/>
      <c r="HZ23" s="251"/>
      <c r="IA23" s="251"/>
      <c r="IB23" s="251"/>
      <c r="IC23" s="251"/>
      <c r="ID23" s="251"/>
      <c r="IE23" s="251"/>
      <c r="IF23" s="251"/>
      <c r="IG23" s="251"/>
      <c r="IH23" s="251"/>
      <c r="II23" s="251"/>
      <c r="IJ23" s="251"/>
      <c r="IK23" s="251"/>
      <c r="IL23" s="251"/>
      <c r="IM23" s="251"/>
      <c r="IN23" s="251"/>
      <c r="IO23" s="251"/>
      <c r="IP23" s="251"/>
      <c r="IQ23" s="251"/>
      <c r="IR23" s="251"/>
      <c r="IS23" s="251"/>
      <c r="IT23" s="251"/>
      <c r="IU23" s="251"/>
      <c r="IV23" s="251"/>
      <c r="IW23" s="251"/>
      <c r="IX23" s="251"/>
      <c r="IY23" s="251"/>
      <c r="IZ23" s="251"/>
      <c r="JA23" s="251"/>
      <c r="JB23" s="251"/>
      <c r="JC23" s="251"/>
      <c r="JD23" s="251"/>
      <c r="JE23" s="251"/>
      <c r="JF23" s="251"/>
      <c r="JG23" s="251"/>
      <c r="JH23" s="251"/>
      <c r="JI23" s="251"/>
      <c r="JJ23" s="251"/>
      <c r="JK23" s="251"/>
      <c r="JL23" s="251"/>
      <c r="JM23" s="251"/>
      <c r="JN23" s="251"/>
      <c r="JO23" s="251"/>
      <c r="JP23" s="251"/>
      <c r="JQ23" s="251"/>
    </row>
    <row r="24" spans="1:277" s="3" customFormat="1" ht="30" customHeight="1" thickBot="1" x14ac:dyDescent="0.25">
      <c r="A24" s="140"/>
      <c r="B24" s="13" t="s">
        <v>117</v>
      </c>
      <c r="C24" s="14" t="s">
        <v>7</v>
      </c>
      <c r="D24" s="14" t="s">
        <v>8</v>
      </c>
      <c r="E24" s="978" t="s">
        <v>10</v>
      </c>
      <c r="F24" s="979"/>
      <c r="G24" s="520"/>
      <c r="H24" s="941" t="s">
        <v>116</v>
      </c>
      <c r="I24" s="941"/>
      <c r="J24" s="942"/>
      <c r="K24" s="942"/>
      <c r="L24" s="17" t="s">
        <v>2</v>
      </c>
      <c r="M24" s="829" t="s">
        <v>52</v>
      </c>
      <c r="N24" s="264"/>
      <c r="O24" s="21" t="s">
        <v>5</v>
      </c>
      <c r="P24" s="21" t="s">
        <v>9</v>
      </c>
      <c r="Q24" s="207" t="s">
        <v>46</v>
      </c>
      <c r="R24" s="86" t="s">
        <v>45</v>
      </c>
      <c r="S24" s="854"/>
      <c r="T24" s="855" t="s">
        <v>218</v>
      </c>
      <c r="U24" s="80"/>
      <c r="V24" s="196">
        <v>1</v>
      </c>
      <c r="W24" s="197">
        <v>2</v>
      </c>
      <c r="X24" s="197">
        <v>3</v>
      </c>
      <c r="Y24" s="197">
        <v>4</v>
      </c>
      <c r="Z24" s="197">
        <v>5</v>
      </c>
      <c r="AA24" s="197">
        <v>6</v>
      </c>
      <c r="AB24" s="197">
        <v>7</v>
      </c>
      <c r="AC24" s="197">
        <v>8</v>
      </c>
      <c r="AD24" s="197">
        <v>9</v>
      </c>
      <c r="AE24" s="197">
        <v>10</v>
      </c>
      <c r="AF24" s="197">
        <v>11</v>
      </c>
      <c r="AG24" s="197">
        <v>12</v>
      </c>
      <c r="AH24" s="197">
        <v>13</v>
      </c>
      <c r="AI24" s="197">
        <v>14</v>
      </c>
      <c r="AJ24" s="197">
        <v>15</v>
      </c>
      <c r="AK24" s="197">
        <v>16</v>
      </c>
      <c r="AL24" s="197">
        <v>17</v>
      </c>
      <c r="AM24" s="197">
        <v>18</v>
      </c>
      <c r="AN24" s="197">
        <v>19</v>
      </c>
      <c r="AO24" s="197">
        <v>20</v>
      </c>
      <c r="AP24" s="197">
        <v>21</v>
      </c>
      <c r="AQ24" s="235">
        <v>22</v>
      </c>
      <c r="AR24" s="197">
        <v>23</v>
      </c>
      <c r="AS24" s="197">
        <v>24</v>
      </c>
      <c r="AT24" s="197">
        <v>25</v>
      </c>
      <c r="AU24" s="197">
        <v>26</v>
      </c>
      <c r="AV24" s="197">
        <v>27</v>
      </c>
      <c r="AW24" s="197">
        <v>28</v>
      </c>
      <c r="AX24" s="197">
        <v>29</v>
      </c>
      <c r="AY24" s="197">
        <v>30</v>
      </c>
      <c r="AZ24" s="197">
        <v>31</v>
      </c>
      <c r="BA24" s="197">
        <v>32</v>
      </c>
      <c r="BB24" s="197">
        <v>33</v>
      </c>
      <c r="BC24" s="197">
        <v>34</v>
      </c>
      <c r="BD24" s="197">
        <v>35</v>
      </c>
      <c r="BE24" s="197">
        <v>36</v>
      </c>
      <c r="BF24" s="197">
        <v>37</v>
      </c>
      <c r="BG24" s="197">
        <v>38</v>
      </c>
      <c r="BH24" s="197">
        <v>39</v>
      </c>
      <c r="BI24" s="197">
        <v>40</v>
      </c>
      <c r="BJ24" s="197">
        <v>41</v>
      </c>
      <c r="BK24" s="197">
        <v>42</v>
      </c>
      <c r="BL24" s="197">
        <v>43</v>
      </c>
      <c r="BM24" s="197">
        <v>44</v>
      </c>
      <c r="BN24" s="197">
        <v>45</v>
      </c>
      <c r="BO24" s="197">
        <v>46</v>
      </c>
      <c r="BP24" s="197">
        <v>47</v>
      </c>
      <c r="BQ24" s="197">
        <v>48</v>
      </c>
      <c r="BR24" s="410">
        <v>49</v>
      </c>
      <c r="BS24" s="657">
        <v>50</v>
      </c>
      <c r="BT24" s="667"/>
      <c r="BU24" s="577">
        <v>51</v>
      </c>
      <c r="BV24" s="569">
        <v>52</v>
      </c>
      <c r="BW24" s="569">
        <v>53</v>
      </c>
      <c r="BX24" s="569">
        <v>54</v>
      </c>
      <c r="BY24" s="569">
        <v>55</v>
      </c>
      <c r="BZ24" s="569">
        <v>56</v>
      </c>
      <c r="CA24" s="569">
        <v>57</v>
      </c>
      <c r="CB24" s="569">
        <v>58</v>
      </c>
      <c r="CC24" s="569">
        <v>59</v>
      </c>
      <c r="CD24" s="569">
        <v>60</v>
      </c>
      <c r="CE24" s="569">
        <v>61</v>
      </c>
      <c r="CF24" s="569">
        <v>62</v>
      </c>
      <c r="CG24" s="569">
        <v>63</v>
      </c>
      <c r="CH24" s="569">
        <v>64</v>
      </c>
      <c r="CI24" s="569">
        <v>65</v>
      </c>
      <c r="CJ24" s="569">
        <v>66</v>
      </c>
      <c r="CK24" s="569">
        <v>67</v>
      </c>
      <c r="CL24" s="569">
        <v>68</v>
      </c>
      <c r="CM24" s="569">
        <v>69</v>
      </c>
      <c r="CN24" s="657">
        <v>70</v>
      </c>
      <c r="CO24" s="667"/>
      <c r="CP24" s="578" t="s">
        <v>90</v>
      </c>
      <c r="CQ24" s="579" t="s">
        <v>91</v>
      </c>
      <c r="CR24" s="579" t="s">
        <v>92</v>
      </c>
      <c r="CS24" s="579" t="s">
        <v>93</v>
      </c>
      <c r="CT24" s="579" t="s">
        <v>94</v>
      </c>
      <c r="CU24" s="579" t="s">
        <v>95</v>
      </c>
      <c r="CV24" s="579" t="s">
        <v>96</v>
      </c>
      <c r="CW24" s="579" t="s">
        <v>97</v>
      </c>
      <c r="CX24" s="579" t="s">
        <v>98</v>
      </c>
      <c r="CY24" s="579" t="s">
        <v>99</v>
      </c>
      <c r="CZ24" s="579" t="s">
        <v>100</v>
      </c>
      <c r="DA24" s="579" t="s">
        <v>101</v>
      </c>
      <c r="DB24" s="579" t="s">
        <v>102</v>
      </c>
      <c r="DC24" s="579" t="s">
        <v>103</v>
      </c>
      <c r="DD24" s="579" t="s">
        <v>104</v>
      </c>
      <c r="DE24" s="579" t="s">
        <v>105</v>
      </c>
      <c r="DF24" s="579" t="s">
        <v>106</v>
      </c>
      <c r="DG24" s="579" t="s">
        <v>107</v>
      </c>
      <c r="DH24" s="579" t="s">
        <v>108</v>
      </c>
      <c r="DI24" s="579" t="s">
        <v>109</v>
      </c>
      <c r="DJ24" s="579" t="s">
        <v>110</v>
      </c>
      <c r="DK24" s="579" t="s">
        <v>111</v>
      </c>
      <c r="DL24" s="579" t="s">
        <v>112</v>
      </c>
      <c r="DM24" s="579" t="s">
        <v>113</v>
      </c>
      <c r="DN24" s="594" t="s">
        <v>114</v>
      </c>
      <c r="DO24" s="652"/>
      <c r="DP24" s="578" t="s">
        <v>197</v>
      </c>
      <c r="DQ24" s="579" t="s">
        <v>198</v>
      </c>
      <c r="DR24" s="579" t="s">
        <v>199</v>
      </c>
      <c r="DS24" s="579" t="s">
        <v>200</v>
      </c>
      <c r="DT24" s="579" t="s">
        <v>201</v>
      </c>
      <c r="DU24" s="579" t="s">
        <v>202</v>
      </c>
      <c r="DV24" s="579" t="s">
        <v>203</v>
      </c>
      <c r="DW24" s="579" t="s">
        <v>204</v>
      </c>
      <c r="DX24" s="579" t="s">
        <v>205</v>
      </c>
      <c r="DY24" s="594" t="s">
        <v>206</v>
      </c>
      <c r="DZ24" s="652"/>
      <c r="EA24" s="578" t="s">
        <v>124</v>
      </c>
      <c r="EB24" s="579" t="s">
        <v>125</v>
      </c>
      <c r="EC24" s="579" t="s">
        <v>126</v>
      </c>
      <c r="ED24" s="579" t="s">
        <v>127</v>
      </c>
      <c r="EE24" s="594" t="s">
        <v>128</v>
      </c>
      <c r="EF24" s="611" t="s">
        <v>142</v>
      </c>
      <c r="EG24" s="603" t="s">
        <v>134</v>
      </c>
      <c r="EH24" s="590" t="s">
        <v>135</v>
      </c>
      <c r="EI24" s="629" t="s">
        <v>136</v>
      </c>
      <c r="EJ24" s="590" t="s">
        <v>137</v>
      </c>
      <c r="EK24" s="590" t="s">
        <v>138</v>
      </c>
      <c r="EL24" s="611" t="s">
        <v>143</v>
      </c>
      <c r="EM24" s="576"/>
      <c r="EN24" s="637"/>
      <c r="EO24" s="638"/>
      <c r="EP24" s="639"/>
      <c r="EQ24" s="942" t="s">
        <v>6</v>
      </c>
      <c r="ER24" s="1033"/>
      <c r="ES24" s="12" t="s">
        <v>3</v>
      </c>
      <c r="ET24" s="578" t="s">
        <v>154</v>
      </c>
      <c r="EU24" s="579"/>
      <c r="EV24" s="579"/>
      <c r="EW24" s="579"/>
      <c r="EX24" s="579"/>
      <c r="EY24" s="652"/>
      <c r="EZ24" s="603" t="s">
        <v>160</v>
      </c>
      <c r="FA24" s="590"/>
      <c r="FB24" s="629"/>
      <c r="FC24" s="590"/>
      <c r="FD24" s="590"/>
      <c r="FE24" s="611" t="s">
        <v>53</v>
      </c>
      <c r="FF24" s="576"/>
      <c r="FG24" s="603" t="s">
        <v>34</v>
      </c>
      <c r="FH24" s="590"/>
      <c r="FI24" s="629"/>
      <c r="FJ24" s="590"/>
      <c r="FK24" s="590"/>
      <c r="FL24" s="611" t="s">
        <v>163</v>
      </c>
      <c r="FM24" s="576"/>
      <c r="FN24" s="578" t="s">
        <v>49</v>
      </c>
      <c r="FO24" s="579"/>
      <c r="FP24" s="579"/>
      <c r="FQ24" s="579"/>
      <c r="FR24" s="579"/>
      <c r="FS24" s="579"/>
      <c r="FT24" s="579"/>
      <c r="FU24" s="579"/>
      <c r="FV24" s="579"/>
      <c r="FW24" s="594"/>
      <c r="FX24" s="652"/>
      <c r="FY24" s="12" t="s">
        <v>3</v>
      </c>
      <c r="FZ24" s="578" t="s">
        <v>179</v>
      </c>
      <c r="GA24" s="579" t="s">
        <v>186</v>
      </c>
      <c r="GB24" s="579" t="s">
        <v>180</v>
      </c>
      <c r="GC24" s="579" t="s">
        <v>181</v>
      </c>
      <c r="GD24" s="579" t="s">
        <v>8</v>
      </c>
      <c r="GE24" s="579" t="s">
        <v>139</v>
      </c>
      <c r="GF24" s="579" t="s">
        <v>182</v>
      </c>
      <c r="GG24" s="579" t="s">
        <v>183</v>
      </c>
      <c r="GH24" s="579" t="s">
        <v>184</v>
      </c>
      <c r="GI24" s="579" t="s">
        <v>187</v>
      </c>
      <c r="GJ24" s="579" t="s">
        <v>143</v>
      </c>
      <c r="GK24" s="594" t="s">
        <v>185</v>
      </c>
      <c r="GL24" s="667"/>
      <c r="GM24" s="1065" t="s">
        <v>6</v>
      </c>
      <c r="GN24" s="1033"/>
      <c r="GO24" s="251"/>
      <c r="GP24" s="251"/>
      <c r="GQ24" s="251"/>
      <c r="GR24" s="251"/>
      <c r="GS24" s="251"/>
      <c r="GT24" s="251"/>
      <c r="GU24" s="251"/>
      <c r="GV24" s="251"/>
      <c r="GW24" s="251"/>
      <c r="GX24" s="251"/>
      <c r="GY24" s="251"/>
      <c r="GZ24" s="251"/>
      <c r="HA24" s="251"/>
      <c r="HB24" s="251"/>
      <c r="HC24" s="251"/>
      <c r="HD24" s="251"/>
      <c r="HE24" s="251"/>
      <c r="HF24" s="251"/>
      <c r="HG24" s="251"/>
      <c r="HH24" s="251"/>
      <c r="HI24" s="251"/>
      <c r="HJ24" s="251"/>
      <c r="HK24" s="251"/>
      <c r="HL24" s="251"/>
      <c r="HM24" s="251"/>
      <c r="HN24" s="251"/>
      <c r="HO24" s="251"/>
      <c r="HP24" s="251"/>
      <c r="HQ24" s="251"/>
      <c r="HR24" s="251"/>
      <c r="HS24" s="251"/>
      <c r="HT24" s="251"/>
      <c r="HU24" s="251"/>
      <c r="HV24" s="251"/>
      <c r="HW24" s="251"/>
      <c r="HX24" s="251"/>
      <c r="HY24" s="251"/>
      <c r="HZ24" s="251"/>
      <c r="IA24" s="251"/>
      <c r="IB24" s="251"/>
      <c r="IC24" s="251"/>
      <c r="ID24" s="251"/>
      <c r="IE24" s="251"/>
      <c r="IF24" s="251"/>
      <c r="IG24" s="251"/>
      <c r="IH24" s="251"/>
      <c r="II24" s="251"/>
      <c r="IJ24" s="251"/>
      <c r="IK24" s="251"/>
      <c r="IL24" s="251"/>
      <c r="IM24" s="251"/>
      <c r="IN24" s="251"/>
      <c r="IO24" s="251"/>
      <c r="IP24" s="251"/>
      <c r="IQ24" s="251"/>
      <c r="IR24" s="251"/>
      <c r="IS24" s="251"/>
      <c r="IT24" s="251"/>
      <c r="IU24" s="251"/>
      <c r="IV24" s="251"/>
      <c r="IW24" s="251"/>
      <c r="IX24" s="251"/>
      <c r="IY24" s="251"/>
      <c r="IZ24" s="251"/>
      <c r="JA24" s="251"/>
      <c r="JB24" s="251"/>
      <c r="JC24" s="251"/>
      <c r="JD24" s="251"/>
      <c r="JE24" s="251"/>
      <c r="JF24" s="251"/>
      <c r="JG24" s="251"/>
      <c r="JH24" s="251"/>
      <c r="JI24" s="251"/>
      <c r="JJ24" s="251"/>
      <c r="JK24" s="251"/>
      <c r="JL24" s="251"/>
      <c r="JM24" s="251"/>
      <c r="JN24" s="251"/>
      <c r="JO24" s="251"/>
      <c r="JP24" s="251"/>
      <c r="JQ24" s="251"/>
    </row>
    <row r="25" spans="1:277" s="62" customFormat="1" ht="15" customHeight="1" thickTop="1" thickBot="1" x14ac:dyDescent="0.25">
      <c r="A25" s="141"/>
      <c r="B25" s="18"/>
      <c r="C25" s="103"/>
      <c r="D25" s="18"/>
      <c r="E25" s="18"/>
      <c r="F25" s="18"/>
      <c r="G25" s="18"/>
      <c r="H25" s="18"/>
      <c r="I25" s="18"/>
      <c r="J25" s="18"/>
      <c r="K25" s="18"/>
      <c r="L25" s="18"/>
      <c r="M25" s="244"/>
      <c r="N25" s="244"/>
      <c r="O25" s="18"/>
      <c r="P25" s="18"/>
      <c r="Q25" s="18"/>
      <c r="R25" s="18"/>
      <c r="S25" s="18"/>
      <c r="T25" s="18"/>
      <c r="U25" s="182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20"/>
      <c r="CR25" s="18"/>
      <c r="CS25" s="20"/>
      <c r="CT25" s="20"/>
      <c r="CU25" s="18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18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18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18"/>
      <c r="ER25" s="18"/>
      <c r="ES25" s="15"/>
      <c r="ET25" s="18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18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15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</row>
    <row r="26" spans="1:277" s="184" customFormat="1" ht="18" customHeight="1" thickTop="1" x14ac:dyDescent="0.2">
      <c r="A26" s="293"/>
      <c r="B26" s="418">
        <v>1</v>
      </c>
      <c r="C26" s="952">
        <v>1</v>
      </c>
      <c r="D26" s="980" t="s">
        <v>56</v>
      </c>
      <c r="E26" s="419">
        <f>F26</f>
        <v>43711</v>
      </c>
      <c r="F26" s="420">
        <v>43711</v>
      </c>
      <c r="G26" s="1045" t="s">
        <v>115</v>
      </c>
      <c r="H26" s="992" t="s">
        <v>58</v>
      </c>
      <c r="I26" s="992"/>
      <c r="J26" s="992"/>
      <c r="K26" s="992"/>
      <c r="L26" s="421" t="s">
        <v>217</v>
      </c>
      <c r="M26" s="831" t="s">
        <v>216</v>
      </c>
      <c r="N26" s="422"/>
      <c r="O26" s="423" t="s">
        <v>5</v>
      </c>
      <c r="P26" s="424" t="s">
        <v>13</v>
      </c>
      <c r="Q26" s="425"/>
      <c r="R26" s="869" t="s">
        <v>210</v>
      </c>
      <c r="S26" s="857"/>
      <c r="T26" s="867">
        <v>2.2569444444444447E-3</v>
      </c>
      <c r="U26" s="183"/>
      <c r="V26" s="482">
        <v>1</v>
      </c>
      <c r="W26" s="483"/>
      <c r="X26" s="483"/>
      <c r="Y26" s="484"/>
      <c r="Z26" s="484"/>
      <c r="AA26" s="484">
        <v>6</v>
      </c>
      <c r="AB26" s="484"/>
      <c r="AC26" s="484"/>
      <c r="AD26" s="484"/>
      <c r="AE26" s="485"/>
      <c r="AF26" s="484"/>
      <c r="AG26" s="484"/>
      <c r="AH26" s="486"/>
      <c r="AI26" s="487"/>
      <c r="AJ26" s="487"/>
      <c r="AK26" s="487"/>
      <c r="AL26" s="488"/>
      <c r="AM26" s="487"/>
      <c r="AN26" s="487"/>
      <c r="AO26" s="488"/>
      <c r="AP26" s="487"/>
      <c r="AQ26" s="487"/>
      <c r="AR26" s="487"/>
      <c r="AS26" s="518"/>
      <c r="AT26" s="485"/>
      <c r="AU26" s="488"/>
      <c r="AV26" s="486"/>
      <c r="AW26" s="487"/>
      <c r="AX26" s="485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658"/>
      <c r="BT26" s="668">
        <f>COUNT(V26:BS26)</f>
        <v>2</v>
      </c>
      <c r="BU26" s="490">
        <v>51</v>
      </c>
      <c r="BV26" s="491"/>
      <c r="BW26" s="491"/>
      <c r="BX26" s="492"/>
      <c r="BY26" s="487"/>
      <c r="BZ26" s="487"/>
      <c r="CA26" s="485"/>
      <c r="CB26" s="487">
        <v>58</v>
      </c>
      <c r="CC26" s="487"/>
      <c r="CD26" s="491"/>
      <c r="CE26" s="487"/>
      <c r="CF26" s="487"/>
      <c r="CG26" s="485"/>
      <c r="CH26" s="487"/>
      <c r="CI26" s="487"/>
      <c r="CJ26" s="487"/>
      <c r="CK26" s="487"/>
      <c r="CL26" s="487"/>
      <c r="CM26" s="489"/>
      <c r="CN26" s="489"/>
      <c r="CO26" s="679">
        <f>COUNT(BU26:CN26)</f>
        <v>2</v>
      </c>
      <c r="CP26" s="540" t="s">
        <v>65</v>
      </c>
      <c r="CQ26" s="541"/>
      <c r="CR26" s="542"/>
      <c r="CS26" s="542"/>
      <c r="CT26" s="542" t="s">
        <v>211</v>
      </c>
      <c r="CU26" s="542"/>
      <c r="CV26" s="542"/>
      <c r="CW26" s="542"/>
      <c r="CX26" s="542"/>
      <c r="CY26" s="542"/>
      <c r="CZ26" s="542"/>
      <c r="DA26" s="542"/>
      <c r="DB26" s="542"/>
      <c r="DC26" s="542"/>
      <c r="DD26" s="542" t="s">
        <v>104</v>
      </c>
      <c r="DE26" s="542"/>
      <c r="DF26" s="542"/>
      <c r="DG26" s="542"/>
      <c r="DH26" s="542"/>
      <c r="DI26" s="542"/>
      <c r="DJ26" s="542"/>
      <c r="DK26" s="542"/>
      <c r="DL26" s="542"/>
      <c r="DM26" s="543"/>
      <c r="DN26" s="595"/>
      <c r="DO26" s="653">
        <f>COUNTA(CP26:DN26)+COUNTIF(CP26:DN26,"*/*")</f>
        <v>4</v>
      </c>
      <c r="DP26" s="540" t="s">
        <v>197</v>
      </c>
      <c r="DQ26" s="542"/>
      <c r="DR26" s="542"/>
      <c r="DS26" s="542" t="s">
        <v>212</v>
      </c>
      <c r="DT26" s="542"/>
      <c r="DU26" s="542"/>
      <c r="DV26" s="542"/>
      <c r="DW26" s="542"/>
      <c r="DX26" s="543" t="s">
        <v>205</v>
      </c>
      <c r="DY26" s="595"/>
      <c r="DZ26" s="653">
        <f>COUNTA(DP26:DY26)+COUNTIF(DP26:DY26,"*/*")</f>
        <v>4</v>
      </c>
      <c r="EA26" s="540" t="s">
        <v>16</v>
      </c>
      <c r="EB26" s="542"/>
      <c r="EC26" s="542" t="s">
        <v>213</v>
      </c>
      <c r="ED26" s="542" t="s">
        <v>127</v>
      </c>
      <c r="EE26" s="595"/>
      <c r="EF26" s="612">
        <v>3</v>
      </c>
      <c r="EG26" s="604" t="s">
        <v>134</v>
      </c>
      <c r="EH26" s="542" t="s">
        <v>214</v>
      </c>
      <c r="EI26" s="542"/>
      <c r="EJ26" s="542" t="s">
        <v>132</v>
      </c>
      <c r="EK26" s="542"/>
      <c r="EL26" s="631" t="s">
        <v>215</v>
      </c>
      <c r="EM26" s="641">
        <f>COUNTA(EA26:EE26)+COUNTA(EG26:EK26)+COUNTIF(EA26:EL26,"*/*")+SUM(EF26,EL26)</f>
        <v>11</v>
      </c>
      <c r="EN26" s="691">
        <v>20</v>
      </c>
      <c r="EO26" s="692">
        <v>80</v>
      </c>
      <c r="EP26" s="644">
        <f t="shared" ref="EP26" si="10">IF(SUM(EN26:EO26)=0,"",SUM(EN26:EO26))</f>
        <v>100</v>
      </c>
      <c r="EQ26" s="528">
        <f t="shared" ref="EQ26:EQ45" si="11">E26</f>
        <v>43711</v>
      </c>
      <c r="ER26" s="534">
        <f t="shared" ref="ER26:ER45" si="12">F26</f>
        <v>43711</v>
      </c>
      <c r="ES26" s="186"/>
      <c r="ET26" s="540" t="s">
        <v>155</v>
      </c>
      <c r="EU26" s="542"/>
      <c r="EV26" s="542" t="s">
        <v>48</v>
      </c>
      <c r="EW26" s="542"/>
      <c r="EX26" s="542"/>
      <c r="EY26" s="653">
        <f t="shared" ref="EY26:EY57" si="13">COUNTA(ET26:EX26)+COUNTIF(ET26:EX26,"*/*")</f>
        <v>3</v>
      </c>
      <c r="EZ26" s="604" t="s">
        <v>160</v>
      </c>
      <c r="FA26" s="542"/>
      <c r="FB26" s="542"/>
      <c r="FC26" s="542"/>
      <c r="FD26" s="542"/>
      <c r="FE26" s="685">
        <v>4</v>
      </c>
      <c r="FF26" s="641">
        <f>COUNTA(EZ26:FD26)+COUNTIF(EZ26:FE26,"*/*")+SUM(FE26)</f>
        <v>5</v>
      </c>
      <c r="FG26" s="604" t="s">
        <v>34</v>
      </c>
      <c r="FH26" s="542"/>
      <c r="FI26" s="542"/>
      <c r="FJ26" s="542"/>
      <c r="FK26" s="542"/>
      <c r="FL26" s="703">
        <v>10</v>
      </c>
      <c r="FM26" s="641">
        <f>COUNTA(FG26:FK26)+COUNTIF(FG26:FL26,"*/*")+SUM(FL26)</f>
        <v>11</v>
      </c>
      <c r="FN26" s="540" t="s">
        <v>166</v>
      </c>
      <c r="FO26" s="542" t="s">
        <v>51</v>
      </c>
      <c r="FP26" s="542"/>
      <c r="FQ26" s="542"/>
      <c r="FR26" s="542"/>
      <c r="FS26" s="542"/>
      <c r="FT26" s="542"/>
      <c r="FU26" s="542"/>
      <c r="FV26" s="543"/>
      <c r="FW26" s="595"/>
      <c r="FX26" s="653">
        <f>COUNTA(FN26:FW26)+COUNTIF(FN26:FW26,"*/*")</f>
        <v>3</v>
      </c>
      <c r="FY26" s="186"/>
      <c r="FZ26" s="709">
        <v>2</v>
      </c>
      <c r="GA26" s="719">
        <v>3</v>
      </c>
      <c r="GB26" s="724">
        <v>1</v>
      </c>
      <c r="GC26" s="729">
        <v>2</v>
      </c>
      <c r="GD26" s="738">
        <v>3</v>
      </c>
      <c r="GE26" s="747">
        <v>1</v>
      </c>
      <c r="GF26" s="756">
        <v>5</v>
      </c>
      <c r="GG26" s="766">
        <v>3</v>
      </c>
      <c r="GH26" s="775">
        <v>2</v>
      </c>
      <c r="GI26" s="784">
        <v>1</v>
      </c>
      <c r="GJ26" s="794">
        <v>1</v>
      </c>
      <c r="GK26" s="803">
        <v>1</v>
      </c>
      <c r="GL26" s="812">
        <f>SUM(FZ26:GK26)</f>
        <v>25</v>
      </c>
      <c r="GM26" s="815">
        <f t="shared" ref="GM26:GM57" si="14">E26</f>
        <v>43711</v>
      </c>
      <c r="GN26" s="534">
        <f t="shared" ref="GN26:GN57" si="15">F26</f>
        <v>43711</v>
      </c>
      <c r="GO26" s="250"/>
      <c r="GP26" s="250"/>
      <c r="GQ26" s="250"/>
      <c r="GR26" s="250"/>
      <c r="GS26" s="250"/>
      <c r="GT26" s="250"/>
      <c r="GU26" s="250"/>
      <c r="GV26" s="250"/>
      <c r="GW26" s="250"/>
      <c r="GX26" s="250"/>
      <c r="GY26" s="250"/>
      <c r="GZ26" s="250"/>
      <c r="HA26" s="250"/>
      <c r="HB26" s="250"/>
      <c r="HC26" s="250"/>
      <c r="HD26" s="250"/>
      <c r="HE26" s="250"/>
      <c r="HF26" s="250"/>
      <c r="HG26" s="250"/>
      <c r="HH26" s="250"/>
      <c r="HI26" s="250"/>
      <c r="HJ26" s="250"/>
      <c r="HK26" s="250"/>
      <c r="HL26" s="250"/>
      <c r="HM26" s="250"/>
      <c r="HN26" s="250"/>
      <c r="HO26" s="250"/>
      <c r="HP26" s="250"/>
      <c r="HQ26" s="250"/>
      <c r="HR26" s="250"/>
      <c r="HS26" s="250"/>
      <c r="HT26" s="250"/>
      <c r="HU26" s="250"/>
      <c r="HV26" s="250"/>
      <c r="HW26" s="250"/>
      <c r="HX26" s="250"/>
      <c r="HY26" s="250"/>
      <c r="HZ26" s="250"/>
      <c r="IA26" s="250"/>
      <c r="IB26" s="250"/>
      <c r="IC26" s="250"/>
      <c r="ID26" s="250"/>
      <c r="IE26" s="250"/>
      <c r="IF26" s="250"/>
      <c r="IG26" s="250"/>
      <c r="IH26" s="250"/>
      <c r="II26" s="250"/>
      <c r="IJ26" s="250"/>
      <c r="IK26" s="250"/>
      <c r="IL26" s="250"/>
      <c r="IM26" s="250"/>
      <c r="IN26" s="250"/>
      <c r="IO26" s="250"/>
      <c r="IP26" s="250"/>
      <c r="IQ26" s="250"/>
      <c r="IR26" s="250"/>
      <c r="IS26" s="250"/>
      <c r="IT26" s="250"/>
      <c r="IU26" s="250"/>
      <c r="IV26" s="250"/>
      <c r="IW26" s="250"/>
      <c r="IX26" s="250"/>
      <c r="IY26" s="250"/>
      <c r="IZ26" s="250"/>
      <c r="JA26" s="250"/>
      <c r="JB26" s="250"/>
      <c r="JC26" s="250"/>
      <c r="JD26" s="250"/>
      <c r="JE26" s="250"/>
      <c r="JF26" s="250"/>
      <c r="JG26" s="250"/>
      <c r="JH26" s="250"/>
      <c r="JI26" s="250"/>
      <c r="JJ26" s="250"/>
      <c r="JK26" s="250"/>
      <c r="JL26" s="250"/>
      <c r="JM26" s="250"/>
      <c r="JN26" s="250"/>
      <c r="JO26" s="250"/>
      <c r="JP26" s="250"/>
      <c r="JQ26" s="250"/>
    </row>
    <row r="27" spans="1:277" s="184" customFormat="1" ht="18" customHeight="1" x14ac:dyDescent="0.2">
      <c r="A27" s="293"/>
      <c r="B27" s="426">
        <v>2</v>
      </c>
      <c r="C27" s="930"/>
      <c r="D27" s="981"/>
      <c r="E27" s="385">
        <f>E26+1</f>
        <v>43712</v>
      </c>
      <c r="F27" s="427">
        <f>F26+1</f>
        <v>43712</v>
      </c>
      <c r="G27" s="1046"/>
      <c r="H27" s="993"/>
      <c r="I27" s="993"/>
      <c r="J27" s="993"/>
      <c r="K27" s="993"/>
      <c r="L27" s="386"/>
      <c r="M27" s="832"/>
      <c r="N27" s="428"/>
      <c r="O27" s="226"/>
      <c r="P27" s="390"/>
      <c r="Q27" s="429"/>
      <c r="R27" s="870"/>
      <c r="S27" s="858"/>
      <c r="T27" s="876"/>
      <c r="U27" s="183"/>
      <c r="V27" s="493"/>
      <c r="W27" s="195"/>
      <c r="X27" s="195"/>
      <c r="Y27" s="195"/>
      <c r="Z27" s="195"/>
      <c r="AA27" s="389"/>
      <c r="AB27" s="389"/>
      <c r="AC27" s="389"/>
      <c r="AD27" s="389"/>
      <c r="AE27" s="300"/>
      <c r="AF27" s="389"/>
      <c r="AG27" s="389"/>
      <c r="AH27" s="343"/>
      <c r="AI27" s="304"/>
      <c r="AJ27" s="304"/>
      <c r="AK27" s="304"/>
      <c r="AL27" s="300"/>
      <c r="AM27" s="389"/>
      <c r="AN27" s="389"/>
      <c r="AO27" s="300"/>
      <c r="AP27" s="389"/>
      <c r="AQ27" s="389"/>
      <c r="AR27" s="389"/>
      <c r="AS27" s="389"/>
      <c r="AT27" s="300"/>
      <c r="AU27" s="300"/>
      <c r="AV27" s="343"/>
      <c r="AW27" s="389"/>
      <c r="AX27" s="300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659"/>
      <c r="BT27" s="669">
        <f t="shared" ref="BT27:BT81" si="16">COUNT(V27:BS27)</f>
        <v>0</v>
      </c>
      <c r="BU27" s="411"/>
      <c r="BV27" s="300"/>
      <c r="BW27" s="300"/>
      <c r="BX27" s="494"/>
      <c r="BY27" s="304"/>
      <c r="BZ27" s="304"/>
      <c r="CA27" s="300"/>
      <c r="CB27" s="304"/>
      <c r="CC27" s="389"/>
      <c r="CD27" s="300"/>
      <c r="CE27" s="304"/>
      <c r="CF27" s="389"/>
      <c r="CG27" s="300"/>
      <c r="CH27" s="389"/>
      <c r="CI27" s="389"/>
      <c r="CJ27" s="389"/>
      <c r="CK27" s="389"/>
      <c r="CL27" s="389"/>
      <c r="CM27" s="312"/>
      <c r="CN27" s="675"/>
      <c r="CO27" s="680">
        <f t="shared" ref="CO27:CO81" si="17">COUNT(BU27:CN27)</f>
        <v>0</v>
      </c>
      <c r="CP27" s="544"/>
      <c r="CQ27" s="545"/>
      <c r="CR27" s="546"/>
      <c r="CS27" s="546"/>
      <c r="CT27" s="546"/>
      <c r="CU27" s="546"/>
      <c r="CV27" s="547"/>
      <c r="CW27" s="548"/>
      <c r="CX27" s="548"/>
      <c r="CY27" s="548"/>
      <c r="CZ27" s="548"/>
      <c r="DA27" s="548"/>
      <c r="DB27" s="548"/>
      <c r="DC27" s="548"/>
      <c r="DD27" s="547"/>
      <c r="DE27" s="548"/>
      <c r="DF27" s="548"/>
      <c r="DG27" s="548"/>
      <c r="DH27" s="548"/>
      <c r="DI27" s="548"/>
      <c r="DJ27" s="548"/>
      <c r="DK27" s="548"/>
      <c r="DL27" s="546"/>
      <c r="DM27" s="545"/>
      <c r="DN27" s="597"/>
      <c r="DO27" s="654">
        <f t="shared" ref="DO27:DO81" si="18">COUNTA(CP27:DN27)+COUNTIF(CP27:DN27,"*/*")</f>
        <v>0</v>
      </c>
      <c r="DP27" s="544"/>
      <c r="DQ27" s="548"/>
      <c r="DR27" s="548"/>
      <c r="DS27" s="548"/>
      <c r="DT27" s="548"/>
      <c r="DU27" s="580"/>
      <c r="DV27" s="580"/>
      <c r="DW27" s="546"/>
      <c r="DX27" s="545"/>
      <c r="DY27" s="597"/>
      <c r="DZ27" s="654">
        <f t="shared" ref="DZ27:DZ81" si="19">COUNTA(DP27:DY27)+COUNTIF(DP27:DY27,"*/*")</f>
        <v>0</v>
      </c>
      <c r="EA27" s="544"/>
      <c r="EB27" s="548"/>
      <c r="EC27" s="548"/>
      <c r="ED27" s="548"/>
      <c r="EE27" s="596"/>
      <c r="EF27" s="613"/>
      <c r="EG27" s="605"/>
      <c r="EH27" s="580"/>
      <c r="EI27" s="580"/>
      <c r="EJ27" s="580"/>
      <c r="EK27" s="580"/>
      <c r="EL27" s="632"/>
      <c r="EM27" s="642">
        <f t="shared" ref="EM27:EM81" si="20">COUNTA(EA27:EE27)+COUNTA(EG27:EK27)+COUNTIF(EA27:EL27,"*/*")+SUM(EF27,EL27)</f>
        <v>0</v>
      </c>
      <c r="EN27" s="693"/>
      <c r="EO27" s="694"/>
      <c r="EP27" s="645" t="str">
        <f t="shared" ref="EP27" si="21">IF(SUM(EN27:EO27)=0,"",SUM(EN27:EO27))</f>
        <v/>
      </c>
      <c r="EQ27" s="529">
        <f t="shared" si="11"/>
        <v>43712</v>
      </c>
      <c r="ER27" s="535">
        <f t="shared" si="12"/>
        <v>43712</v>
      </c>
      <c r="ES27" s="186"/>
      <c r="ET27" s="544"/>
      <c r="EU27" s="548"/>
      <c r="EV27" s="548"/>
      <c r="EW27" s="548"/>
      <c r="EX27" s="548"/>
      <c r="EY27" s="654">
        <f t="shared" si="13"/>
        <v>0</v>
      </c>
      <c r="EZ27" s="605"/>
      <c r="FA27" s="580"/>
      <c r="FB27" s="580"/>
      <c r="FC27" s="580"/>
      <c r="FD27" s="580"/>
      <c r="FE27" s="686"/>
      <c r="FF27" s="642">
        <f t="shared" ref="FF27:FF81" si="22">COUNTA(EZ27:FD27)+COUNTIF(EZ27:FE27,"*/*")+SUM(FE27)</f>
        <v>0</v>
      </c>
      <c r="FG27" s="605"/>
      <c r="FH27" s="580"/>
      <c r="FI27" s="580"/>
      <c r="FJ27" s="580"/>
      <c r="FK27" s="580"/>
      <c r="FL27" s="704"/>
      <c r="FM27" s="642">
        <f t="shared" ref="FM27:FM81" si="23">COUNTA(FG27:FK27)+COUNTIF(FG27:FL27,"*/*")+SUM(FL27)</f>
        <v>0</v>
      </c>
      <c r="FN27" s="544"/>
      <c r="FO27" s="548"/>
      <c r="FP27" s="548"/>
      <c r="FQ27" s="548"/>
      <c r="FR27" s="548"/>
      <c r="FS27" s="580"/>
      <c r="FT27" s="580"/>
      <c r="FU27" s="546"/>
      <c r="FV27" s="545"/>
      <c r="FW27" s="597"/>
      <c r="FX27" s="654">
        <f t="shared" ref="FX27:FX81" si="24">COUNTA(FN27:FW27)+COUNTIF(FN27:FW27,"*/*")</f>
        <v>0</v>
      </c>
      <c r="FY27" s="186"/>
      <c r="FZ27" s="710"/>
      <c r="GA27" s="720"/>
      <c r="GB27" s="725"/>
      <c r="GC27" s="730"/>
      <c r="GD27" s="739"/>
      <c r="GE27" s="748"/>
      <c r="GF27" s="757"/>
      <c r="GG27" s="767"/>
      <c r="GH27" s="776"/>
      <c r="GI27" s="785"/>
      <c r="GJ27" s="795"/>
      <c r="GK27" s="804"/>
      <c r="GL27" s="813">
        <f t="shared" ref="GL27:GL81" si="25">SUM(FZ27:GK27)</f>
        <v>0</v>
      </c>
      <c r="GM27" s="816">
        <f t="shared" si="14"/>
        <v>43712</v>
      </c>
      <c r="GN27" s="817">
        <f t="shared" si="15"/>
        <v>43712</v>
      </c>
      <c r="GO27" s="250"/>
      <c r="GP27" s="250"/>
      <c r="GQ27" s="250"/>
      <c r="GR27" s="250"/>
      <c r="GS27" s="250"/>
      <c r="GT27" s="250"/>
      <c r="GU27" s="250"/>
      <c r="GV27" s="250"/>
      <c r="GW27" s="250"/>
      <c r="GX27" s="250"/>
      <c r="GY27" s="250"/>
      <c r="GZ27" s="250"/>
      <c r="HA27" s="250"/>
      <c r="HB27" s="250"/>
      <c r="HC27" s="250"/>
      <c r="HD27" s="250"/>
      <c r="HE27" s="250"/>
      <c r="HF27" s="250"/>
      <c r="HG27" s="250"/>
      <c r="HH27" s="250"/>
      <c r="HI27" s="250"/>
      <c r="HJ27" s="250"/>
      <c r="HK27" s="250"/>
      <c r="HL27" s="250"/>
      <c r="HM27" s="250"/>
      <c r="HN27" s="250"/>
      <c r="HO27" s="250"/>
      <c r="HP27" s="250"/>
      <c r="HQ27" s="250"/>
      <c r="HR27" s="250"/>
      <c r="HS27" s="250"/>
      <c r="HT27" s="250"/>
      <c r="HU27" s="250"/>
      <c r="HV27" s="250"/>
      <c r="HW27" s="250"/>
      <c r="HX27" s="250"/>
      <c r="HY27" s="250"/>
      <c r="HZ27" s="250"/>
      <c r="IA27" s="250"/>
      <c r="IB27" s="250"/>
      <c r="IC27" s="250"/>
      <c r="ID27" s="250"/>
      <c r="IE27" s="250"/>
      <c r="IF27" s="250"/>
      <c r="IG27" s="250"/>
      <c r="IH27" s="250"/>
      <c r="II27" s="250"/>
      <c r="IJ27" s="250"/>
      <c r="IK27" s="250"/>
      <c r="IL27" s="250"/>
      <c r="IM27" s="250"/>
      <c r="IN27" s="250"/>
      <c r="IO27" s="250"/>
      <c r="IP27" s="250"/>
      <c r="IQ27" s="250"/>
      <c r="IR27" s="250"/>
      <c r="IS27" s="250"/>
      <c r="IT27" s="250"/>
      <c r="IU27" s="250"/>
      <c r="IV27" s="250"/>
      <c r="IW27" s="250"/>
      <c r="IX27" s="250"/>
      <c r="IY27" s="250"/>
      <c r="IZ27" s="250"/>
      <c r="JA27" s="250"/>
      <c r="JB27" s="250"/>
      <c r="JC27" s="250"/>
      <c r="JD27" s="250"/>
      <c r="JE27" s="250"/>
      <c r="JF27" s="250"/>
      <c r="JG27" s="250"/>
      <c r="JH27" s="250"/>
      <c r="JI27" s="250"/>
      <c r="JJ27" s="250"/>
      <c r="JK27" s="250"/>
      <c r="JL27" s="250"/>
      <c r="JM27" s="250"/>
      <c r="JN27" s="250"/>
      <c r="JO27" s="250"/>
      <c r="JP27" s="250"/>
      <c r="JQ27" s="250"/>
    </row>
    <row r="28" spans="1:277" s="184" customFormat="1" ht="18" customHeight="1" x14ac:dyDescent="0.2">
      <c r="A28" s="293"/>
      <c r="B28" s="426">
        <v>3</v>
      </c>
      <c r="C28" s="930"/>
      <c r="D28" s="981"/>
      <c r="E28" s="385">
        <f>E27+1</f>
        <v>43713</v>
      </c>
      <c r="F28" s="427">
        <f t="shared" ref="F28:F29" si="26">F27+1</f>
        <v>43713</v>
      </c>
      <c r="G28" s="1046"/>
      <c r="H28" s="993"/>
      <c r="I28" s="993"/>
      <c r="J28" s="993"/>
      <c r="K28" s="993"/>
      <c r="L28" s="386"/>
      <c r="M28" s="832"/>
      <c r="N28" s="387"/>
      <c r="O28" s="226"/>
      <c r="P28" s="390"/>
      <c r="Q28" s="429"/>
      <c r="R28" s="871"/>
      <c r="S28" s="858"/>
      <c r="T28" s="876"/>
      <c r="U28" s="81"/>
      <c r="V28" s="495"/>
      <c r="W28" s="195"/>
      <c r="X28" s="195"/>
      <c r="Y28" s="389"/>
      <c r="Z28" s="389"/>
      <c r="AA28" s="389"/>
      <c r="AB28" s="389"/>
      <c r="AC28" s="389"/>
      <c r="AD28" s="389"/>
      <c r="AE28" s="192"/>
      <c r="AF28" s="389"/>
      <c r="AG28" s="389"/>
      <c r="AH28" s="343"/>
      <c r="AI28" s="304"/>
      <c r="AJ28" s="304"/>
      <c r="AK28" s="496"/>
      <c r="AL28" s="193"/>
      <c r="AM28" s="304"/>
      <c r="AN28" s="304"/>
      <c r="AO28" s="193"/>
      <c r="AP28" s="304"/>
      <c r="AQ28" s="304"/>
      <c r="AR28" s="304"/>
      <c r="AS28" s="304"/>
      <c r="AT28" s="192"/>
      <c r="AU28" s="193"/>
      <c r="AV28" s="343"/>
      <c r="AW28" s="304"/>
      <c r="AX28" s="192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570"/>
      <c r="BR28" s="570"/>
      <c r="BS28" s="660"/>
      <c r="BT28" s="669">
        <f t="shared" si="16"/>
        <v>0</v>
      </c>
      <c r="BU28" s="411"/>
      <c r="BV28" s="300"/>
      <c r="BW28" s="300"/>
      <c r="BX28" s="494"/>
      <c r="BY28" s="304"/>
      <c r="BZ28" s="304"/>
      <c r="CA28" s="192"/>
      <c r="CB28" s="304"/>
      <c r="CC28" s="304"/>
      <c r="CD28" s="192"/>
      <c r="CE28" s="304"/>
      <c r="CF28" s="304"/>
      <c r="CG28" s="192"/>
      <c r="CH28" s="304"/>
      <c r="CI28" s="304"/>
      <c r="CJ28" s="304"/>
      <c r="CK28" s="304"/>
      <c r="CL28" s="304"/>
      <c r="CM28" s="312"/>
      <c r="CN28" s="675"/>
      <c r="CO28" s="680">
        <f t="shared" si="17"/>
        <v>0</v>
      </c>
      <c r="CP28" s="544"/>
      <c r="CQ28" s="545"/>
      <c r="CR28" s="546"/>
      <c r="CS28" s="546"/>
      <c r="CT28" s="546"/>
      <c r="CU28" s="546"/>
      <c r="CV28" s="546"/>
      <c r="CW28" s="546"/>
      <c r="CX28" s="546"/>
      <c r="CY28" s="546"/>
      <c r="CZ28" s="546"/>
      <c r="DA28" s="546"/>
      <c r="DB28" s="546"/>
      <c r="DC28" s="546"/>
      <c r="DD28" s="546"/>
      <c r="DE28" s="546"/>
      <c r="DF28" s="546"/>
      <c r="DG28" s="546"/>
      <c r="DH28" s="546"/>
      <c r="DI28" s="546"/>
      <c r="DJ28" s="546"/>
      <c r="DK28" s="546"/>
      <c r="DL28" s="546"/>
      <c r="DM28" s="549"/>
      <c r="DN28" s="597"/>
      <c r="DO28" s="655">
        <f t="shared" si="18"/>
        <v>0</v>
      </c>
      <c r="DP28" s="544"/>
      <c r="DQ28" s="546"/>
      <c r="DR28" s="546"/>
      <c r="DS28" s="546"/>
      <c r="DT28" s="546"/>
      <c r="DU28" s="581"/>
      <c r="DV28" s="581"/>
      <c r="DW28" s="546"/>
      <c r="DX28" s="549"/>
      <c r="DY28" s="597"/>
      <c r="DZ28" s="655">
        <f t="shared" si="19"/>
        <v>0</v>
      </c>
      <c r="EA28" s="544"/>
      <c r="EB28" s="546"/>
      <c r="EC28" s="546"/>
      <c r="ED28" s="546"/>
      <c r="EE28" s="597"/>
      <c r="EF28" s="614"/>
      <c r="EG28" s="606"/>
      <c r="EH28" s="581"/>
      <c r="EI28" s="581"/>
      <c r="EJ28" s="581"/>
      <c r="EK28" s="581"/>
      <c r="EL28" s="633"/>
      <c r="EM28" s="642">
        <f t="shared" si="20"/>
        <v>0</v>
      </c>
      <c r="EN28" s="693"/>
      <c r="EO28" s="694"/>
      <c r="EP28" s="645" t="str">
        <f t="shared" ref="EP28:EP29" si="27">IF(SUM(EN28:EO28)=0,"",SUM(EN28:EO28))</f>
        <v/>
      </c>
      <c r="EQ28" s="530">
        <f t="shared" si="11"/>
        <v>43713</v>
      </c>
      <c r="ER28" s="536">
        <f t="shared" si="12"/>
        <v>43713</v>
      </c>
      <c r="ES28" s="198"/>
      <c r="ET28" s="544"/>
      <c r="EU28" s="546"/>
      <c r="EV28" s="546"/>
      <c r="EW28" s="546"/>
      <c r="EX28" s="546"/>
      <c r="EY28" s="655">
        <f t="shared" si="13"/>
        <v>0</v>
      </c>
      <c r="EZ28" s="606"/>
      <c r="FA28" s="581"/>
      <c r="FB28" s="581"/>
      <c r="FC28" s="581"/>
      <c r="FD28" s="581"/>
      <c r="FE28" s="687"/>
      <c r="FF28" s="642">
        <f t="shared" si="22"/>
        <v>0</v>
      </c>
      <c r="FG28" s="606"/>
      <c r="FH28" s="581"/>
      <c r="FI28" s="581"/>
      <c r="FJ28" s="581"/>
      <c r="FK28" s="581"/>
      <c r="FL28" s="705"/>
      <c r="FM28" s="642">
        <f t="shared" si="23"/>
        <v>0</v>
      </c>
      <c r="FN28" s="544"/>
      <c r="FO28" s="546"/>
      <c r="FP28" s="546"/>
      <c r="FQ28" s="546"/>
      <c r="FR28" s="546"/>
      <c r="FS28" s="581"/>
      <c r="FT28" s="581"/>
      <c r="FU28" s="546"/>
      <c r="FV28" s="549"/>
      <c r="FW28" s="597"/>
      <c r="FX28" s="655">
        <f t="shared" si="24"/>
        <v>0</v>
      </c>
      <c r="FY28" s="198"/>
      <c r="FZ28" s="710"/>
      <c r="GA28" s="720"/>
      <c r="GB28" s="725"/>
      <c r="GC28" s="730"/>
      <c r="GD28" s="739"/>
      <c r="GE28" s="748"/>
      <c r="GF28" s="758"/>
      <c r="GG28" s="767"/>
      <c r="GH28" s="777"/>
      <c r="GI28" s="786"/>
      <c r="GJ28" s="795"/>
      <c r="GK28" s="805"/>
      <c r="GL28" s="813">
        <f t="shared" si="25"/>
        <v>0</v>
      </c>
      <c r="GM28" s="818">
        <f t="shared" si="14"/>
        <v>43713</v>
      </c>
      <c r="GN28" s="819">
        <f t="shared" si="15"/>
        <v>43713</v>
      </c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0"/>
      <c r="HF28" s="250"/>
      <c r="HG28" s="250"/>
      <c r="HH28" s="250"/>
      <c r="HI28" s="250"/>
      <c r="HJ28" s="250"/>
      <c r="HK28" s="250"/>
      <c r="HL28" s="250"/>
      <c r="HM28" s="250"/>
      <c r="HN28" s="250"/>
      <c r="HO28" s="250"/>
      <c r="HP28" s="250"/>
      <c r="HQ28" s="250"/>
      <c r="HR28" s="250"/>
      <c r="HS28" s="250"/>
      <c r="HT28" s="250"/>
      <c r="HU28" s="250"/>
      <c r="HV28" s="250"/>
      <c r="HW28" s="250"/>
      <c r="HX28" s="250"/>
      <c r="HY28" s="250"/>
      <c r="HZ28" s="250"/>
      <c r="IA28" s="250"/>
      <c r="IB28" s="250"/>
      <c r="IC28" s="250"/>
      <c r="ID28" s="250"/>
      <c r="IE28" s="250"/>
      <c r="IF28" s="250"/>
      <c r="IG28" s="250"/>
      <c r="IH28" s="250"/>
      <c r="II28" s="250"/>
      <c r="IJ28" s="250"/>
      <c r="IK28" s="250"/>
      <c r="IL28" s="250"/>
      <c r="IM28" s="250"/>
      <c r="IN28" s="250"/>
      <c r="IO28" s="250"/>
      <c r="IP28" s="250"/>
      <c r="IQ28" s="250"/>
      <c r="IR28" s="250"/>
      <c r="IS28" s="250"/>
      <c r="IT28" s="250"/>
      <c r="IU28" s="250"/>
      <c r="IV28" s="250"/>
      <c r="IW28" s="250"/>
      <c r="IX28" s="250"/>
      <c r="IY28" s="250"/>
      <c r="IZ28" s="250"/>
      <c r="JA28" s="250"/>
      <c r="JB28" s="250"/>
      <c r="JC28" s="250"/>
      <c r="JD28" s="250"/>
      <c r="JE28" s="250"/>
      <c r="JF28" s="250"/>
      <c r="JG28" s="250"/>
      <c r="JH28" s="250"/>
      <c r="JI28" s="250"/>
      <c r="JJ28" s="250"/>
      <c r="JK28" s="250"/>
      <c r="JL28" s="250"/>
      <c r="JM28" s="250"/>
      <c r="JN28" s="250"/>
      <c r="JO28" s="250"/>
      <c r="JP28" s="250"/>
      <c r="JQ28" s="250"/>
    </row>
    <row r="29" spans="1:277" s="184" customFormat="1" ht="18" customHeight="1" x14ac:dyDescent="0.2">
      <c r="A29" s="293"/>
      <c r="B29" s="426">
        <v>4</v>
      </c>
      <c r="C29" s="930"/>
      <c r="D29" s="981"/>
      <c r="E29" s="385">
        <f>E28+1</f>
        <v>43714</v>
      </c>
      <c r="F29" s="427">
        <f t="shared" si="26"/>
        <v>43714</v>
      </c>
      <c r="G29" s="1046"/>
      <c r="H29" s="993"/>
      <c r="I29" s="993"/>
      <c r="J29" s="993"/>
      <c r="K29" s="993"/>
      <c r="L29" s="386"/>
      <c r="M29" s="832"/>
      <c r="N29" s="387"/>
      <c r="O29" s="226"/>
      <c r="P29" s="390"/>
      <c r="Q29" s="388"/>
      <c r="R29" s="871"/>
      <c r="S29" s="858"/>
      <c r="T29" s="876"/>
      <c r="U29" s="81"/>
      <c r="V29" s="495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43"/>
      <c r="AI29" s="389"/>
      <c r="AJ29" s="389"/>
      <c r="AK29" s="389"/>
      <c r="AL29" s="497"/>
      <c r="AM29" s="389"/>
      <c r="AN29" s="389"/>
      <c r="AO29" s="497"/>
      <c r="AP29" s="389"/>
      <c r="AQ29" s="389"/>
      <c r="AR29" s="389"/>
      <c r="AS29" s="496"/>
      <c r="AT29" s="389"/>
      <c r="AU29" s="497"/>
      <c r="AV29" s="343"/>
      <c r="AW29" s="389"/>
      <c r="AX29" s="389"/>
      <c r="AY29" s="389"/>
      <c r="AZ29" s="389"/>
      <c r="BA29" s="389"/>
      <c r="BB29" s="389"/>
      <c r="BC29" s="389"/>
      <c r="BD29" s="389"/>
      <c r="BE29" s="389"/>
      <c r="BF29" s="389"/>
      <c r="BG29" s="389"/>
      <c r="BH29" s="389"/>
      <c r="BI29" s="389"/>
      <c r="BJ29" s="389"/>
      <c r="BK29" s="389"/>
      <c r="BL29" s="389"/>
      <c r="BM29" s="389"/>
      <c r="BN29" s="389"/>
      <c r="BO29" s="389"/>
      <c r="BP29" s="389"/>
      <c r="BQ29" s="389"/>
      <c r="BR29" s="389"/>
      <c r="BS29" s="659"/>
      <c r="BT29" s="670">
        <f t="shared" si="16"/>
        <v>0</v>
      </c>
      <c r="BU29" s="495"/>
      <c r="BV29" s="301"/>
      <c r="BW29" s="301"/>
      <c r="BX29" s="498"/>
      <c r="BY29" s="389"/>
      <c r="BZ29" s="389"/>
      <c r="CA29" s="389"/>
      <c r="CB29" s="389"/>
      <c r="CC29" s="389"/>
      <c r="CD29" s="389"/>
      <c r="CE29" s="389"/>
      <c r="CF29" s="389"/>
      <c r="CG29" s="389"/>
      <c r="CH29" s="389"/>
      <c r="CI29" s="389"/>
      <c r="CJ29" s="389"/>
      <c r="CK29" s="389"/>
      <c r="CL29" s="389"/>
      <c r="CM29" s="310"/>
      <c r="CN29" s="662"/>
      <c r="CO29" s="681">
        <f t="shared" si="17"/>
        <v>0</v>
      </c>
      <c r="CP29" s="544"/>
      <c r="CQ29" s="545"/>
      <c r="CR29" s="546"/>
      <c r="CS29" s="546"/>
      <c r="CT29" s="546"/>
      <c r="CU29" s="546"/>
      <c r="CV29" s="546"/>
      <c r="CW29" s="546"/>
      <c r="CX29" s="546"/>
      <c r="CY29" s="546"/>
      <c r="CZ29" s="546"/>
      <c r="DA29" s="546"/>
      <c r="DB29" s="546"/>
      <c r="DC29" s="546"/>
      <c r="DD29" s="546"/>
      <c r="DE29" s="546"/>
      <c r="DF29" s="546"/>
      <c r="DG29" s="546"/>
      <c r="DH29" s="546"/>
      <c r="DI29" s="546"/>
      <c r="DJ29" s="546"/>
      <c r="DK29" s="546"/>
      <c r="DL29" s="546"/>
      <c r="DM29" s="545"/>
      <c r="DN29" s="597"/>
      <c r="DO29" s="654">
        <f t="shared" si="18"/>
        <v>0</v>
      </c>
      <c r="DP29" s="544"/>
      <c r="DQ29" s="546"/>
      <c r="DR29" s="546"/>
      <c r="DS29" s="546"/>
      <c r="DT29" s="546"/>
      <c r="DU29" s="581"/>
      <c r="DV29" s="581"/>
      <c r="DW29" s="546"/>
      <c r="DX29" s="545"/>
      <c r="DY29" s="597"/>
      <c r="DZ29" s="654">
        <f t="shared" si="19"/>
        <v>0</v>
      </c>
      <c r="EA29" s="544"/>
      <c r="EB29" s="546"/>
      <c r="EC29" s="546"/>
      <c r="ED29" s="546"/>
      <c r="EE29" s="597"/>
      <c r="EF29" s="614"/>
      <c r="EG29" s="606"/>
      <c r="EH29" s="581"/>
      <c r="EI29" s="581"/>
      <c r="EJ29" s="581"/>
      <c r="EK29" s="581"/>
      <c r="EL29" s="633"/>
      <c r="EM29" s="642">
        <f t="shared" si="20"/>
        <v>0</v>
      </c>
      <c r="EN29" s="693"/>
      <c r="EO29" s="694"/>
      <c r="EP29" s="645" t="str">
        <f t="shared" si="27"/>
        <v/>
      </c>
      <c r="EQ29" s="530">
        <f t="shared" si="11"/>
        <v>43714</v>
      </c>
      <c r="ER29" s="536">
        <f t="shared" si="12"/>
        <v>43714</v>
      </c>
      <c r="ES29" s="198"/>
      <c r="ET29" s="544"/>
      <c r="EU29" s="546"/>
      <c r="EV29" s="546"/>
      <c r="EW29" s="546"/>
      <c r="EX29" s="546"/>
      <c r="EY29" s="654">
        <f t="shared" si="13"/>
        <v>0</v>
      </c>
      <c r="EZ29" s="606"/>
      <c r="FA29" s="581"/>
      <c r="FB29" s="581"/>
      <c r="FC29" s="581"/>
      <c r="FD29" s="581"/>
      <c r="FE29" s="687"/>
      <c r="FF29" s="642">
        <f t="shared" si="22"/>
        <v>0</v>
      </c>
      <c r="FG29" s="606"/>
      <c r="FH29" s="581"/>
      <c r="FI29" s="581"/>
      <c r="FJ29" s="581"/>
      <c r="FK29" s="581"/>
      <c r="FL29" s="705"/>
      <c r="FM29" s="642">
        <f t="shared" si="23"/>
        <v>0</v>
      </c>
      <c r="FN29" s="544"/>
      <c r="FO29" s="546"/>
      <c r="FP29" s="546"/>
      <c r="FQ29" s="546"/>
      <c r="FR29" s="546"/>
      <c r="FS29" s="581"/>
      <c r="FT29" s="581"/>
      <c r="FU29" s="546"/>
      <c r="FV29" s="545"/>
      <c r="FW29" s="597"/>
      <c r="FX29" s="654">
        <f t="shared" si="24"/>
        <v>0</v>
      </c>
      <c r="FY29" s="198"/>
      <c r="FZ29" s="711"/>
      <c r="GA29" s="720"/>
      <c r="GB29" s="725"/>
      <c r="GC29" s="731"/>
      <c r="GD29" s="740"/>
      <c r="GE29" s="749"/>
      <c r="GF29" s="759"/>
      <c r="GG29" s="768"/>
      <c r="GH29" s="776"/>
      <c r="GI29" s="787"/>
      <c r="GJ29" s="796"/>
      <c r="GK29" s="804"/>
      <c r="GL29" s="813">
        <f t="shared" si="25"/>
        <v>0</v>
      </c>
      <c r="GM29" s="818">
        <f t="shared" si="14"/>
        <v>43714</v>
      </c>
      <c r="GN29" s="819">
        <f t="shared" si="15"/>
        <v>43714</v>
      </c>
      <c r="GO29" s="250"/>
      <c r="GP29" s="250"/>
      <c r="GQ29" s="250"/>
      <c r="GR29" s="250"/>
      <c r="GS29" s="250"/>
      <c r="GT29" s="250"/>
      <c r="GU29" s="250"/>
      <c r="GV29" s="250"/>
      <c r="GW29" s="250"/>
      <c r="GX29" s="250"/>
      <c r="GY29" s="250"/>
      <c r="GZ29" s="250"/>
      <c r="HA29" s="250"/>
      <c r="HB29" s="250"/>
      <c r="HC29" s="250"/>
      <c r="HD29" s="250"/>
      <c r="HE29" s="250"/>
      <c r="HF29" s="250"/>
      <c r="HG29" s="250"/>
      <c r="HH29" s="250"/>
      <c r="HI29" s="250"/>
      <c r="HJ29" s="250"/>
      <c r="HK29" s="250"/>
      <c r="HL29" s="250"/>
      <c r="HM29" s="250"/>
      <c r="HN29" s="250"/>
      <c r="HO29" s="250"/>
      <c r="HP29" s="250"/>
      <c r="HQ29" s="250"/>
      <c r="HR29" s="250"/>
      <c r="HS29" s="250"/>
      <c r="HT29" s="250"/>
      <c r="HU29" s="250"/>
      <c r="HV29" s="250"/>
      <c r="HW29" s="250"/>
      <c r="HX29" s="250"/>
      <c r="HY29" s="250"/>
      <c r="HZ29" s="250"/>
      <c r="IA29" s="250"/>
      <c r="IB29" s="250"/>
      <c r="IC29" s="250"/>
      <c r="ID29" s="250"/>
      <c r="IE29" s="250"/>
      <c r="IF29" s="250"/>
      <c r="IG29" s="250"/>
      <c r="IH29" s="250"/>
      <c r="II29" s="250"/>
      <c r="IJ29" s="250"/>
      <c r="IK29" s="250"/>
      <c r="IL29" s="250"/>
      <c r="IM29" s="250"/>
      <c r="IN29" s="250"/>
      <c r="IO29" s="250"/>
      <c r="IP29" s="250"/>
      <c r="IQ29" s="250"/>
      <c r="IR29" s="250"/>
      <c r="IS29" s="250"/>
      <c r="IT29" s="250"/>
      <c r="IU29" s="250"/>
      <c r="IV29" s="250"/>
      <c r="IW29" s="250"/>
      <c r="IX29" s="250"/>
      <c r="IY29" s="250"/>
      <c r="IZ29" s="250"/>
      <c r="JA29" s="250"/>
      <c r="JB29" s="250"/>
      <c r="JC29" s="250"/>
      <c r="JD29" s="250"/>
      <c r="JE29" s="250"/>
      <c r="JF29" s="250"/>
      <c r="JG29" s="250"/>
      <c r="JH29" s="250"/>
      <c r="JI29" s="250"/>
      <c r="JJ29" s="250"/>
      <c r="JK29" s="250"/>
      <c r="JL29" s="250"/>
      <c r="JM29" s="250"/>
      <c r="JN29" s="250"/>
      <c r="JO29" s="250"/>
      <c r="JP29" s="250"/>
      <c r="JQ29" s="250"/>
    </row>
    <row r="30" spans="1:277" s="3" customFormat="1" ht="18" customHeight="1" x14ac:dyDescent="0.2">
      <c r="A30" s="188"/>
      <c r="B30" s="431">
        <v>5</v>
      </c>
      <c r="C30" s="931"/>
      <c r="D30" s="981"/>
      <c r="E30" s="432">
        <f t="shared" ref="E30:F30" si="28">E29+1</f>
        <v>43715</v>
      </c>
      <c r="F30" s="433">
        <f t="shared" si="28"/>
        <v>43715</v>
      </c>
      <c r="G30" s="1047"/>
      <c r="H30" s="993"/>
      <c r="I30" s="993"/>
      <c r="J30" s="993"/>
      <c r="K30" s="993"/>
      <c r="L30" s="386"/>
      <c r="M30" s="832"/>
      <c r="N30" s="387"/>
      <c r="O30" s="226"/>
      <c r="P30" s="53"/>
      <c r="Q30" s="429"/>
      <c r="R30" s="870"/>
      <c r="S30" s="859"/>
      <c r="T30" s="877"/>
      <c r="U30" s="81"/>
      <c r="V30" s="495"/>
      <c r="W30" s="292"/>
      <c r="X30" s="292"/>
      <c r="Y30" s="389"/>
      <c r="Z30" s="389"/>
      <c r="AA30" s="389"/>
      <c r="AB30" s="389"/>
      <c r="AC30" s="389"/>
      <c r="AD30" s="389"/>
      <c r="AE30" s="192"/>
      <c r="AF30" s="389"/>
      <c r="AG30" s="389"/>
      <c r="AH30" s="343"/>
      <c r="AI30" s="304"/>
      <c r="AJ30" s="304"/>
      <c r="AK30" s="304"/>
      <c r="AL30" s="193"/>
      <c r="AM30" s="304"/>
      <c r="AN30" s="304"/>
      <c r="AO30" s="193"/>
      <c r="AP30" s="304"/>
      <c r="AQ30" s="304"/>
      <c r="AR30" s="304"/>
      <c r="AS30" s="304"/>
      <c r="AT30" s="192"/>
      <c r="AU30" s="193"/>
      <c r="AV30" s="343"/>
      <c r="AW30" s="304"/>
      <c r="AX30" s="192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570"/>
      <c r="BR30" s="570"/>
      <c r="BS30" s="660"/>
      <c r="BT30" s="669">
        <f t="shared" si="16"/>
        <v>0</v>
      </c>
      <c r="BU30" s="411"/>
      <c r="BV30" s="300"/>
      <c r="BW30" s="300"/>
      <c r="BX30" s="494"/>
      <c r="BY30" s="304"/>
      <c r="BZ30" s="304"/>
      <c r="CA30" s="192"/>
      <c r="CB30" s="304"/>
      <c r="CC30" s="304"/>
      <c r="CD30" s="192"/>
      <c r="CE30" s="304"/>
      <c r="CF30" s="304"/>
      <c r="CG30" s="192"/>
      <c r="CH30" s="304"/>
      <c r="CI30" s="304"/>
      <c r="CJ30" s="304"/>
      <c r="CK30" s="304"/>
      <c r="CL30" s="304"/>
      <c r="CM30" s="312"/>
      <c r="CN30" s="675"/>
      <c r="CO30" s="680">
        <f t="shared" si="17"/>
        <v>0</v>
      </c>
      <c r="CP30" s="544"/>
      <c r="CQ30" s="545"/>
      <c r="CR30" s="546"/>
      <c r="CS30" s="546"/>
      <c r="CT30" s="546"/>
      <c r="CU30" s="546"/>
      <c r="CV30" s="546"/>
      <c r="CW30" s="546"/>
      <c r="CX30" s="546"/>
      <c r="CY30" s="546"/>
      <c r="CZ30" s="546"/>
      <c r="DA30" s="546"/>
      <c r="DB30" s="546"/>
      <c r="DC30" s="546"/>
      <c r="DD30" s="546"/>
      <c r="DE30" s="546"/>
      <c r="DF30" s="546"/>
      <c r="DG30" s="546"/>
      <c r="DH30" s="546"/>
      <c r="DI30" s="546"/>
      <c r="DJ30" s="546"/>
      <c r="DK30" s="546"/>
      <c r="DL30" s="546"/>
      <c r="DM30" s="549"/>
      <c r="DN30" s="597"/>
      <c r="DO30" s="655">
        <f t="shared" si="18"/>
        <v>0</v>
      </c>
      <c r="DP30" s="544"/>
      <c r="DQ30" s="546"/>
      <c r="DR30" s="546"/>
      <c r="DS30" s="546"/>
      <c r="DT30" s="546"/>
      <c r="DU30" s="581"/>
      <c r="DV30" s="581"/>
      <c r="DW30" s="546"/>
      <c r="DX30" s="549"/>
      <c r="DY30" s="597"/>
      <c r="DZ30" s="655">
        <f t="shared" si="19"/>
        <v>0</v>
      </c>
      <c r="EA30" s="544"/>
      <c r="EB30" s="546"/>
      <c r="EC30" s="546"/>
      <c r="ED30" s="546"/>
      <c r="EE30" s="597"/>
      <c r="EF30" s="614"/>
      <c r="EG30" s="606"/>
      <c r="EH30" s="581"/>
      <c r="EI30" s="581"/>
      <c r="EJ30" s="581"/>
      <c r="EK30" s="581"/>
      <c r="EL30" s="633"/>
      <c r="EM30" s="642">
        <f t="shared" si="20"/>
        <v>0</v>
      </c>
      <c r="EN30" s="693"/>
      <c r="EO30" s="694"/>
      <c r="EP30" s="645" t="str">
        <f t="shared" ref="EP30" si="29">IF(SUM(EN30:EO30)=0,"",SUM(EN30:EO30))</f>
        <v/>
      </c>
      <c r="EQ30" s="530">
        <f t="shared" si="11"/>
        <v>43715</v>
      </c>
      <c r="ER30" s="536">
        <f t="shared" si="12"/>
        <v>43715</v>
      </c>
      <c r="ES30" s="198" t="s">
        <v>3</v>
      </c>
      <c r="ET30" s="544"/>
      <c r="EU30" s="546"/>
      <c r="EV30" s="546"/>
      <c r="EW30" s="546"/>
      <c r="EX30" s="546"/>
      <c r="EY30" s="655">
        <f t="shared" si="13"/>
        <v>0</v>
      </c>
      <c r="EZ30" s="606"/>
      <c r="FA30" s="581"/>
      <c r="FB30" s="581"/>
      <c r="FC30" s="581"/>
      <c r="FD30" s="581"/>
      <c r="FE30" s="687"/>
      <c r="FF30" s="642">
        <f t="shared" si="22"/>
        <v>0</v>
      </c>
      <c r="FG30" s="606"/>
      <c r="FH30" s="581"/>
      <c r="FI30" s="581"/>
      <c r="FJ30" s="581"/>
      <c r="FK30" s="581"/>
      <c r="FL30" s="705"/>
      <c r="FM30" s="642">
        <f t="shared" si="23"/>
        <v>0</v>
      </c>
      <c r="FN30" s="544"/>
      <c r="FO30" s="546"/>
      <c r="FP30" s="546"/>
      <c r="FQ30" s="546"/>
      <c r="FR30" s="546"/>
      <c r="FS30" s="581"/>
      <c r="FT30" s="581"/>
      <c r="FU30" s="546"/>
      <c r="FV30" s="549"/>
      <c r="FW30" s="597"/>
      <c r="FX30" s="655">
        <f t="shared" si="24"/>
        <v>0</v>
      </c>
      <c r="FY30" s="198" t="s">
        <v>3</v>
      </c>
      <c r="FZ30" s="710"/>
      <c r="GA30" s="720"/>
      <c r="GB30" s="725"/>
      <c r="GC30" s="730"/>
      <c r="GD30" s="739"/>
      <c r="GE30" s="748"/>
      <c r="GF30" s="758"/>
      <c r="GG30" s="767"/>
      <c r="GH30" s="777"/>
      <c r="GI30" s="786"/>
      <c r="GJ30" s="795"/>
      <c r="GK30" s="805"/>
      <c r="GL30" s="813">
        <f t="shared" si="25"/>
        <v>0</v>
      </c>
      <c r="GM30" s="818">
        <f t="shared" si="14"/>
        <v>43715</v>
      </c>
      <c r="GN30" s="819">
        <f t="shared" si="15"/>
        <v>43715</v>
      </c>
      <c r="GO30" s="251"/>
      <c r="GP30" s="251"/>
      <c r="GQ30" s="251"/>
      <c r="GR30" s="251"/>
      <c r="GS30" s="251"/>
      <c r="GT30" s="251"/>
      <c r="GU30" s="251"/>
      <c r="GV30" s="251"/>
      <c r="GW30" s="251"/>
      <c r="GX30" s="251"/>
      <c r="GY30" s="251"/>
      <c r="GZ30" s="251"/>
      <c r="HA30" s="251"/>
      <c r="HB30" s="251"/>
      <c r="HC30" s="251"/>
      <c r="HD30" s="251"/>
      <c r="HE30" s="251"/>
      <c r="HF30" s="251"/>
      <c r="HG30" s="251"/>
      <c r="HH30" s="251"/>
      <c r="HI30" s="251"/>
      <c r="HJ30" s="251"/>
      <c r="HK30" s="251"/>
      <c r="HL30" s="251"/>
      <c r="HM30" s="251"/>
      <c r="HN30" s="251"/>
      <c r="HO30" s="251"/>
      <c r="HP30" s="251"/>
      <c r="HQ30" s="251"/>
      <c r="HR30" s="251"/>
      <c r="HS30" s="251"/>
      <c r="HT30" s="251"/>
      <c r="HU30" s="251"/>
      <c r="HV30" s="251"/>
      <c r="HW30" s="251"/>
      <c r="HX30" s="251"/>
      <c r="HY30" s="251"/>
      <c r="HZ30" s="251"/>
      <c r="IA30" s="251"/>
      <c r="IB30" s="251"/>
      <c r="IC30" s="251"/>
      <c r="ID30" s="251"/>
      <c r="IE30" s="251"/>
      <c r="IF30" s="251"/>
      <c r="IG30" s="251"/>
      <c r="IH30" s="251"/>
      <c r="II30" s="251"/>
      <c r="IJ30" s="251"/>
      <c r="IK30" s="251"/>
      <c r="IL30" s="251"/>
      <c r="IM30" s="251"/>
      <c r="IN30" s="251"/>
      <c r="IO30" s="251"/>
      <c r="IP30" s="251"/>
      <c r="IQ30" s="251"/>
      <c r="IR30" s="251"/>
      <c r="IS30" s="251"/>
      <c r="IT30" s="251"/>
      <c r="IU30" s="251"/>
      <c r="IV30" s="251"/>
      <c r="IW30" s="251"/>
      <c r="IX30" s="251"/>
      <c r="IY30" s="251"/>
      <c r="IZ30" s="251"/>
      <c r="JA30" s="251"/>
      <c r="JB30" s="251"/>
      <c r="JC30" s="251"/>
      <c r="JD30" s="251"/>
      <c r="JE30" s="251"/>
      <c r="JF30" s="251"/>
      <c r="JG30" s="251"/>
      <c r="JH30" s="251"/>
      <c r="JI30" s="251"/>
      <c r="JJ30" s="251"/>
      <c r="JK30" s="251"/>
      <c r="JL30" s="251"/>
      <c r="JM30" s="251"/>
      <c r="JN30" s="251"/>
      <c r="JO30" s="251"/>
      <c r="JP30" s="251"/>
      <c r="JQ30" s="251"/>
    </row>
    <row r="31" spans="1:277" s="3" customFormat="1" ht="18" customHeight="1" x14ac:dyDescent="0.2">
      <c r="A31" s="188"/>
      <c r="B31" s="391"/>
      <c r="C31" s="434"/>
      <c r="D31" s="981"/>
      <c r="E31" s="435">
        <f t="shared" ref="E31:F31" si="30">E30+1</f>
        <v>43716</v>
      </c>
      <c r="F31" s="394">
        <f t="shared" si="30"/>
        <v>43716</v>
      </c>
      <c r="G31" s="241"/>
      <c r="H31" s="436"/>
      <c r="I31" s="436"/>
      <c r="J31" s="436"/>
      <c r="K31" s="436"/>
      <c r="L31" s="437"/>
      <c r="M31" s="833"/>
      <c r="N31" s="438"/>
      <c r="O31" s="439"/>
      <c r="P31" s="440"/>
      <c r="Q31" s="441"/>
      <c r="R31" s="440"/>
      <c r="S31" s="860"/>
      <c r="T31" s="878"/>
      <c r="U31" s="40"/>
      <c r="V31" s="499"/>
      <c r="W31" s="402"/>
      <c r="X31" s="402"/>
      <c r="Y31" s="402"/>
      <c r="Z31" s="402"/>
      <c r="AA31" s="402"/>
      <c r="AB31" s="402"/>
      <c r="AC31" s="402"/>
      <c r="AD31" s="402"/>
      <c r="AE31" s="500"/>
      <c r="AF31" s="402"/>
      <c r="AG31" s="402"/>
      <c r="AH31" s="403"/>
      <c r="AI31" s="402"/>
      <c r="AJ31" s="402"/>
      <c r="AK31" s="402"/>
      <c r="AL31" s="403"/>
      <c r="AM31" s="402"/>
      <c r="AN31" s="402"/>
      <c r="AO31" s="404"/>
      <c r="AP31" s="501"/>
      <c r="AQ31" s="305"/>
      <c r="AR31" s="305"/>
      <c r="AS31" s="400"/>
      <c r="AT31" s="500"/>
      <c r="AU31" s="194"/>
      <c r="AV31" s="403"/>
      <c r="AW31" s="402"/>
      <c r="AX31" s="500"/>
      <c r="AY31" s="402"/>
      <c r="AZ31" s="402"/>
      <c r="BA31" s="402"/>
      <c r="BB31" s="402"/>
      <c r="BC31" s="402"/>
      <c r="BD31" s="402"/>
      <c r="BE31" s="402"/>
      <c r="BF31" s="402"/>
      <c r="BG31" s="402"/>
      <c r="BH31" s="402"/>
      <c r="BI31" s="402"/>
      <c r="BJ31" s="402"/>
      <c r="BK31" s="402"/>
      <c r="BL31" s="402"/>
      <c r="BM31" s="402"/>
      <c r="BN31" s="402"/>
      <c r="BO31" s="402"/>
      <c r="BP31" s="402"/>
      <c r="BQ31" s="402"/>
      <c r="BR31" s="402"/>
      <c r="BS31" s="661"/>
      <c r="BT31" s="671">
        <f t="shared" si="16"/>
        <v>0</v>
      </c>
      <c r="BU31" s="412"/>
      <c r="BV31" s="404"/>
      <c r="BW31" s="404"/>
      <c r="BX31" s="317"/>
      <c r="BY31" s="402"/>
      <c r="BZ31" s="402"/>
      <c r="CA31" s="500"/>
      <c r="CB31" s="402"/>
      <c r="CC31" s="402"/>
      <c r="CD31" s="500"/>
      <c r="CE31" s="402"/>
      <c r="CF31" s="402"/>
      <c r="CG31" s="500"/>
      <c r="CH31" s="402"/>
      <c r="CI31" s="402"/>
      <c r="CJ31" s="402"/>
      <c r="CK31" s="402"/>
      <c r="CL31" s="402"/>
      <c r="CM31" s="311"/>
      <c r="CN31" s="676"/>
      <c r="CO31" s="681">
        <f t="shared" si="17"/>
        <v>0</v>
      </c>
      <c r="CP31" s="550"/>
      <c r="CQ31" s="551"/>
      <c r="CR31" s="552"/>
      <c r="CS31" s="553"/>
      <c r="CT31" s="553"/>
      <c r="CU31" s="552"/>
      <c r="CV31" s="552"/>
      <c r="CW31" s="552"/>
      <c r="CX31" s="552"/>
      <c r="CY31" s="552"/>
      <c r="CZ31" s="552"/>
      <c r="DA31" s="552"/>
      <c r="DB31" s="552"/>
      <c r="DC31" s="552"/>
      <c r="DD31" s="552"/>
      <c r="DE31" s="553"/>
      <c r="DF31" s="553"/>
      <c r="DG31" s="553"/>
      <c r="DH31" s="553"/>
      <c r="DI31" s="553"/>
      <c r="DJ31" s="553"/>
      <c r="DK31" s="553"/>
      <c r="DL31" s="553"/>
      <c r="DM31" s="554"/>
      <c r="DN31" s="598"/>
      <c r="DO31" s="655">
        <f t="shared" si="18"/>
        <v>0</v>
      </c>
      <c r="DP31" s="550"/>
      <c r="DQ31" s="553"/>
      <c r="DR31" s="553"/>
      <c r="DS31" s="553"/>
      <c r="DT31" s="553"/>
      <c r="DU31" s="582"/>
      <c r="DV31" s="582"/>
      <c r="DW31" s="553"/>
      <c r="DX31" s="554"/>
      <c r="DY31" s="598"/>
      <c r="DZ31" s="655">
        <f t="shared" si="19"/>
        <v>0</v>
      </c>
      <c r="EA31" s="550"/>
      <c r="EB31" s="553"/>
      <c r="EC31" s="553"/>
      <c r="ED31" s="553"/>
      <c r="EE31" s="598"/>
      <c r="EF31" s="615"/>
      <c r="EG31" s="607"/>
      <c r="EH31" s="582"/>
      <c r="EI31" s="582"/>
      <c r="EJ31" s="582"/>
      <c r="EK31" s="582"/>
      <c r="EL31" s="634"/>
      <c r="EM31" s="642">
        <f t="shared" si="20"/>
        <v>0</v>
      </c>
      <c r="EN31" s="695"/>
      <c r="EO31" s="696"/>
      <c r="EP31" s="646"/>
      <c r="EQ31" s="531">
        <f t="shared" si="11"/>
        <v>43716</v>
      </c>
      <c r="ER31" s="537">
        <f t="shared" si="12"/>
        <v>43716</v>
      </c>
      <c r="ES31" s="198"/>
      <c r="ET31" s="550"/>
      <c r="EU31" s="553"/>
      <c r="EV31" s="553"/>
      <c r="EW31" s="553"/>
      <c r="EX31" s="553"/>
      <c r="EY31" s="655">
        <f t="shared" si="13"/>
        <v>0</v>
      </c>
      <c r="EZ31" s="607"/>
      <c r="FA31" s="582"/>
      <c r="FB31" s="582"/>
      <c r="FC31" s="582"/>
      <c r="FD31" s="582"/>
      <c r="FE31" s="688"/>
      <c r="FF31" s="642">
        <f t="shared" si="22"/>
        <v>0</v>
      </c>
      <c r="FG31" s="607"/>
      <c r="FH31" s="582"/>
      <c r="FI31" s="582"/>
      <c r="FJ31" s="582"/>
      <c r="FK31" s="582"/>
      <c r="FL31" s="706"/>
      <c r="FM31" s="642">
        <f t="shared" si="23"/>
        <v>0</v>
      </c>
      <c r="FN31" s="550"/>
      <c r="FO31" s="553"/>
      <c r="FP31" s="553"/>
      <c r="FQ31" s="553"/>
      <c r="FR31" s="553"/>
      <c r="FS31" s="582"/>
      <c r="FT31" s="582"/>
      <c r="FU31" s="553"/>
      <c r="FV31" s="554"/>
      <c r="FW31" s="598"/>
      <c r="FX31" s="655">
        <f t="shared" si="24"/>
        <v>0</v>
      </c>
      <c r="FY31" s="198"/>
      <c r="FZ31" s="712"/>
      <c r="GA31" s="721"/>
      <c r="GB31" s="726"/>
      <c r="GC31" s="732"/>
      <c r="GD31" s="741"/>
      <c r="GE31" s="750"/>
      <c r="GF31" s="760"/>
      <c r="GG31" s="769"/>
      <c r="GH31" s="778"/>
      <c r="GI31" s="788"/>
      <c r="GJ31" s="797"/>
      <c r="GK31" s="806"/>
      <c r="GL31" s="813">
        <f t="shared" si="25"/>
        <v>0</v>
      </c>
      <c r="GM31" s="820">
        <f t="shared" si="14"/>
        <v>43716</v>
      </c>
      <c r="GN31" s="821">
        <f t="shared" si="15"/>
        <v>43716</v>
      </c>
      <c r="GO31" s="251"/>
      <c r="GP31" s="251"/>
      <c r="GQ31" s="251"/>
      <c r="GR31" s="251"/>
      <c r="GS31" s="251"/>
      <c r="GT31" s="251"/>
      <c r="GU31" s="251"/>
      <c r="GV31" s="251"/>
      <c r="GW31" s="251"/>
      <c r="GX31" s="251"/>
      <c r="GY31" s="251"/>
      <c r="GZ31" s="251"/>
      <c r="HA31" s="251"/>
      <c r="HB31" s="251"/>
      <c r="HC31" s="251"/>
      <c r="HD31" s="251"/>
      <c r="HE31" s="251"/>
      <c r="HF31" s="251"/>
      <c r="HG31" s="251"/>
      <c r="HH31" s="251"/>
      <c r="HI31" s="251"/>
      <c r="HJ31" s="251"/>
      <c r="HK31" s="251"/>
      <c r="HL31" s="251"/>
      <c r="HM31" s="251"/>
      <c r="HN31" s="251"/>
      <c r="HO31" s="251"/>
      <c r="HP31" s="251"/>
      <c r="HQ31" s="251"/>
      <c r="HR31" s="251"/>
      <c r="HS31" s="251"/>
      <c r="HT31" s="251"/>
      <c r="HU31" s="251"/>
      <c r="HV31" s="251"/>
      <c r="HW31" s="251"/>
      <c r="HX31" s="251"/>
      <c r="HY31" s="251"/>
      <c r="HZ31" s="251"/>
      <c r="IA31" s="251"/>
      <c r="IB31" s="251"/>
      <c r="IC31" s="251"/>
      <c r="ID31" s="251"/>
      <c r="IE31" s="251"/>
      <c r="IF31" s="251"/>
      <c r="IG31" s="251"/>
      <c r="IH31" s="251"/>
      <c r="II31" s="251"/>
      <c r="IJ31" s="251"/>
      <c r="IK31" s="251"/>
      <c r="IL31" s="251"/>
      <c r="IM31" s="251"/>
      <c r="IN31" s="251"/>
      <c r="IO31" s="251"/>
      <c r="IP31" s="251"/>
      <c r="IQ31" s="251"/>
      <c r="IR31" s="251"/>
      <c r="IS31" s="251"/>
      <c r="IT31" s="251"/>
      <c r="IU31" s="251"/>
      <c r="IV31" s="251"/>
      <c r="IW31" s="251"/>
      <c r="IX31" s="251"/>
      <c r="IY31" s="251"/>
      <c r="IZ31" s="251"/>
      <c r="JA31" s="251"/>
      <c r="JB31" s="251"/>
      <c r="JC31" s="251"/>
      <c r="JD31" s="251"/>
      <c r="JE31" s="251"/>
      <c r="JF31" s="251"/>
      <c r="JG31" s="251"/>
      <c r="JH31" s="251"/>
      <c r="JI31" s="251"/>
      <c r="JJ31" s="251"/>
      <c r="JK31" s="251"/>
      <c r="JL31" s="251"/>
      <c r="JM31" s="251"/>
      <c r="JN31" s="251"/>
      <c r="JO31" s="251"/>
      <c r="JP31" s="251"/>
      <c r="JQ31" s="251"/>
    </row>
    <row r="32" spans="1:277" s="3" customFormat="1" ht="18" customHeight="1" x14ac:dyDescent="0.2">
      <c r="A32" s="188"/>
      <c r="B32" s="391"/>
      <c r="C32" s="211"/>
      <c r="D32" s="981"/>
      <c r="E32" s="265">
        <f t="shared" ref="E32:F32" si="31">E31+1</f>
        <v>43717</v>
      </c>
      <c r="F32" s="394">
        <f t="shared" si="31"/>
        <v>43717</v>
      </c>
      <c r="G32" s="442"/>
      <c r="H32" s="926"/>
      <c r="I32" s="926"/>
      <c r="J32" s="926"/>
      <c r="K32" s="926"/>
      <c r="L32" s="443"/>
      <c r="M32" s="834"/>
      <c r="N32" s="444"/>
      <c r="O32" s="445"/>
      <c r="P32" s="446"/>
      <c r="Q32" s="447"/>
      <c r="R32" s="872"/>
      <c r="S32" s="861"/>
      <c r="T32" s="879"/>
      <c r="U32" s="81"/>
      <c r="V32" s="499"/>
      <c r="W32" s="402"/>
      <c r="X32" s="402"/>
      <c r="Y32" s="402"/>
      <c r="Z32" s="402"/>
      <c r="AA32" s="402"/>
      <c r="AB32" s="402"/>
      <c r="AC32" s="402"/>
      <c r="AD32" s="402"/>
      <c r="AE32" s="500"/>
      <c r="AF32" s="402"/>
      <c r="AG32" s="402"/>
      <c r="AH32" s="403"/>
      <c r="AI32" s="402"/>
      <c r="AJ32" s="402"/>
      <c r="AK32" s="402"/>
      <c r="AL32" s="194"/>
      <c r="AM32" s="402"/>
      <c r="AN32" s="402"/>
      <c r="AO32" s="194"/>
      <c r="AP32" s="502"/>
      <c r="AQ32" s="305"/>
      <c r="AR32" s="305"/>
      <c r="AS32" s="400"/>
      <c r="AT32" s="500"/>
      <c r="AU32" s="194"/>
      <c r="AV32" s="403"/>
      <c r="AW32" s="402"/>
      <c r="AX32" s="500"/>
      <c r="AY32" s="402"/>
      <c r="AZ32" s="402"/>
      <c r="BA32" s="402"/>
      <c r="BB32" s="402"/>
      <c r="BC32" s="402"/>
      <c r="BD32" s="402"/>
      <c r="BE32" s="402"/>
      <c r="BF32" s="402"/>
      <c r="BG32" s="402"/>
      <c r="BH32" s="402"/>
      <c r="BI32" s="402"/>
      <c r="BJ32" s="402"/>
      <c r="BK32" s="402"/>
      <c r="BL32" s="402"/>
      <c r="BM32" s="402"/>
      <c r="BN32" s="402"/>
      <c r="BO32" s="402"/>
      <c r="BP32" s="402"/>
      <c r="BQ32" s="402"/>
      <c r="BR32" s="402"/>
      <c r="BS32" s="661"/>
      <c r="BT32" s="671">
        <f t="shared" si="16"/>
        <v>0</v>
      </c>
      <c r="BU32" s="412"/>
      <c r="BV32" s="404"/>
      <c r="BW32" s="404"/>
      <c r="BX32" s="317"/>
      <c r="BY32" s="402"/>
      <c r="BZ32" s="402"/>
      <c r="CA32" s="500"/>
      <c r="CB32" s="402"/>
      <c r="CC32" s="402"/>
      <c r="CD32" s="500"/>
      <c r="CE32" s="402"/>
      <c r="CF32" s="402"/>
      <c r="CG32" s="500"/>
      <c r="CH32" s="402"/>
      <c r="CI32" s="402"/>
      <c r="CJ32" s="402"/>
      <c r="CK32" s="402"/>
      <c r="CL32" s="402"/>
      <c r="CM32" s="311"/>
      <c r="CN32" s="676"/>
      <c r="CO32" s="681">
        <f t="shared" si="17"/>
        <v>0</v>
      </c>
      <c r="CP32" s="555"/>
      <c r="CQ32" s="551"/>
      <c r="CR32" s="553"/>
      <c r="CS32" s="553"/>
      <c r="CT32" s="553"/>
      <c r="CU32" s="552"/>
      <c r="CV32" s="552"/>
      <c r="CW32" s="552"/>
      <c r="CX32" s="552"/>
      <c r="CY32" s="552"/>
      <c r="CZ32" s="552"/>
      <c r="DA32" s="552"/>
      <c r="DB32" s="552"/>
      <c r="DC32" s="552"/>
      <c r="DD32" s="552"/>
      <c r="DE32" s="553"/>
      <c r="DF32" s="553"/>
      <c r="DG32" s="553"/>
      <c r="DH32" s="553"/>
      <c r="DI32" s="553"/>
      <c r="DJ32" s="553"/>
      <c r="DK32" s="553"/>
      <c r="DL32" s="553"/>
      <c r="DM32" s="554"/>
      <c r="DN32" s="598"/>
      <c r="DO32" s="655">
        <f t="shared" si="18"/>
        <v>0</v>
      </c>
      <c r="DP32" s="555"/>
      <c r="DQ32" s="553"/>
      <c r="DR32" s="553"/>
      <c r="DS32" s="553"/>
      <c r="DT32" s="553"/>
      <c r="DU32" s="582"/>
      <c r="DV32" s="582"/>
      <c r="DW32" s="553"/>
      <c r="DX32" s="554"/>
      <c r="DY32" s="598"/>
      <c r="DZ32" s="655">
        <f t="shared" si="19"/>
        <v>0</v>
      </c>
      <c r="EA32" s="555"/>
      <c r="EB32" s="553"/>
      <c r="EC32" s="553"/>
      <c r="ED32" s="553"/>
      <c r="EE32" s="598"/>
      <c r="EF32" s="615"/>
      <c r="EG32" s="607"/>
      <c r="EH32" s="582"/>
      <c r="EI32" s="582"/>
      <c r="EJ32" s="582"/>
      <c r="EK32" s="582"/>
      <c r="EL32" s="634"/>
      <c r="EM32" s="642">
        <f t="shared" si="20"/>
        <v>0</v>
      </c>
      <c r="EN32" s="697"/>
      <c r="EO32" s="698"/>
      <c r="EP32" s="646"/>
      <c r="EQ32" s="531">
        <f t="shared" si="11"/>
        <v>43717</v>
      </c>
      <c r="ER32" s="537">
        <f t="shared" si="12"/>
        <v>43717</v>
      </c>
      <c r="ES32" s="210"/>
      <c r="ET32" s="555"/>
      <c r="EU32" s="553"/>
      <c r="EV32" s="553"/>
      <c r="EW32" s="553"/>
      <c r="EX32" s="553"/>
      <c r="EY32" s="655">
        <f t="shared" si="13"/>
        <v>0</v>
      </c>
      <c r="EZ32" s="607"/>
      <c r="FA32" s="582"/>
      <c r="FB32" s="582"/>
      <c r="FC32" s="582"/>
      <c r="FD32" s="582"/>
      <c r="FE32" s="688"/>
      <c r="FF32" s="642">
        <f t="shared" si="22"/>
        <v>0</v>
      </c>
      <c r="FG32" s="607"/>
      <c r="FH32" s="582"/>
      <c r="FI32" s="582"/>
      <c r="FJ32" s="582"/>
      <c r="FK32" s="582"/>
      <c r="FL32" s="706"/>
      <c r="FM32" s="642">
        <f t="shared" si="23"/>
        <v>0</v>
      </c>
      <c r="FN32" s="555"/>
      <c r="FO32" s="553"/>
      <c r="FP32" s="553"/>
      <c r="FQ32" s="553"/>
      <c r="FR32" s="553"/>
      <c r="FS32" s="582"/>
      <c r="FT32" s="582"/>
      <c r="FU32" s="553"/>
      <c r="FV32" s="554"/>
      <c r="FW32" s="598"/>
      <c r="FX32" s="655">
        <f t="shared" si="24"/>
        <v>0</v>
      </c>
      <c r="FY32" s="210"/>
      <c r="FZ32" s="712"/>
      <c r="GA32" s="721"/>
      <c r="GB32" s="726"/>
      <c r="GC32" s="732"/>
      <c r="GD32" s="741"/>
      <c r="GE32" s="750"/>
      <c r="GF32" s="760"/>
      <c r="GG32" s="769"/>
      <c r="GH32" s="778"/>
      <c r="GI32" s="788"/>
      <c r="GJ32" s="797"/>
      <c r="GK32" s="806"/>
      <c r="GL32" s="813">
        <f t="shared" si="25"/>
        <v>0</v>
      </c>
      <c r="GM32" s="820">
        <f t="shared" si="14"/>
        <v>43717</v>
      </c>
      <c r="GN32" s="821">
        <f t="shared" si="15"/>
        <v>43717</v>
      </c>
      <c r="GO32" s="251"/>
      <c r="GP32" s="251"/>
      <c r="GQ32" s="251"/>
      <c r="GR32" s="251"/>
      <c r="GS32" s="251"/>
      <c r="GT32" s="251"/>
      <c r="GU32" s="251"/>
      <c r="GV32" s="251"/>
      <c r="GW32" s="251"/>
      <c r="GX32" s="251"/>
      <c r="GY32" s="251"/>
      <c r="GZ32" s="251"/>
      <c r="HA32" s="251"/>
      <c r="HB32" s="251"/>
      <c r="HC32" s="251"/>
      <c r="HD32" s="251"/>
      <c r="HE32" s="251"/>
      <c r="HF32" s="251"/>
      <c r="HG32" s="251"/>
      <c r="HH32" s="251"/>
      <c r="HI32" s="251"/>
      <c r="HJ32" s="251"/>
      <c r="HK32" s="251"/>
      <c r="HL32" s="251"/>
      <c r="HM32" s="251"/>
      <c r="HN32" s="251"/>
      <c r="HO32" s="251"/>
      <c r="HP32" s="251"/>
      <c r="HQ32" s="251"/>
      <c r="HR32" s="251"/>
      <c r="HS32" s="251"/>
      <c r="HT32" s="251"/>
      <c r="HU32" s="251"/>
      <c r="HV32" s="251"/>
      <c r="HW32" s="251"/>
      <c r="HX32" s="251"/>
      <c r="HY32" s="251"/>
      <c r="HZ32" s="251"/>
      <c r="IA32" s="251"/>
      <c r="IB32" s="251"/>
      <c r="IC32" s="251"/>
      <c r="ID32" s="251"/>
      <c r="IE32" s="251"/>
      <c r="IF32" s="251"/>
      <c r="IG32" s="251"/>
      <c r="IH32" s="251"/>
      <c r="II32" s="251"/>
      <c r="IJ32" s="251"/>
      <c r="IK32" s="251"/>
      <c r="IL32" s="251"/>
      <c r="IM32" s="251"/>
      <c r="IN32" s="251"/>
      <c r="IO32" s="251"/>
      <c r="IP32" s="251"/>
      <c r="IQ32" s="251"/>
      <c r="IR32" s="251"/>
      <c r="IS32" s="251"/>
      <c r="IT32" s="251"/>
      <c r="IU32" s="251"/>
      <c r="IV32" s="251"/>
      <c r="IW32" s="251"/>
      <c r="IX32" s="251"/>
      <c r="IY32" s="251"/>
      <c r="IZ32" s="251"/>
      <c r="JA32" s="251"/>
      <c r="JB32" s="251"/>
      <c r="JC32" s="251"/>
      <c r="JD32" s="251"/>
      <c r="JE32" s="251"/>
      <c r="JF32" s="251"/>
      <c r="JG32" s="251"/>
      <c r="JH32" s="251"/>
      <c r="JI32" s="251"/>
      <c r="JJ32" s="251"/>
      <c r="JK32" s="251"/>
      <c r="JL32" s="251"/>
      <c r="JM32" s="251"/>
      <c r="JN32" s="251"/>
      <c r="JO32" s="251"/>
      <c r="JP32" s="251"/>
      <c r="JQ32" s="251"/>
    </row>
    <row r="33" spans="1:277" s="184" customFormat="1" ht="18" customHeight="1" x14ac:dyDescent="0.2">
      <c r="A33" s="293"/>
      <c r="B33" s="448">
        <v>6</v>
      </c>
      <c r="C33" s="929">
        <v>2</v>
      </c>
      <c r="D33" s="981"/>
      <c r="E33" s="385">
        <f t="shared" ref="E33:F33" si="32">E32+1</f>
        <v>43718</v>
      </c>
      <c r="F33" s="427">
        <f t="shared" si="32"/>
        <v>43718</v>
      </c>
      <c r="G33" s="430"/>
      <c r="H33" s="919"/>
      <c r="I33" s="919"/>
      <c r="J33" s="919"/>
      <c r="K33" s="919"/>
      <c r="L33" s="328"/>
      <c r="M33" s="835"/>
      <c r="N33" s="387"/>
      <c r="O33" s="227"/>
      <c r="P33" s="390"/>
      <c r="Q33" s="388"/>
      <c r="R33" s="871"/>
      <c r="S33" s="858"/>
      <c r="T33" s="876"/>
      <c r="U33" s="183"/>
      <c r="V33" s="495"/>
      <c r="W33" s="195"/>
      <c r="X33" s="195"/>
      <c r="Y33" s="389"/>
      <c r="Z33" s="389"/>
      <c r="AA33" s="389"/>
      <c r="AB33" s="389"/>
      <c r="AC33" s="389"/>
      <c r="AD33" s="389"/>
      <c r="AE33" s="192"/>
      <c r="AF33" s="389"/>
      <c r="AG33" s="389"/>
      <c r="AH33" s="343"/>
      <c r="AI33" s="304"/>
      <c r="AJ33" s="304"/>
      <c r="AK33" s="304"/>
      <c r="AL33" s="193"/>
      <c r="AM33" s="304"/>
      <c r="AN33" s="304"/>
      <c r="AO33" s="193"/>
      <c r="AP33" s="304"/>
      <c r="AQ33" s="304"/>
      <c r="AR33" s="304"/>
      <c r="AS33" s="304"/>
      <c r="AT33" s="192"/>
      <c r="AU33" s="193"/>
      <c r="AV33" s="343"/>
      <c r="AW33" s="304"/>
      <c r="AX33" s="192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4"/>
      <c r="BQ33" s="570"/>
      <c r="BR33" s="570"/>
      <c r="BS33" s="660"/>
      <c r="BT33" s="669">
        <f t="shared" si="16"/>
        <v>0</v>
      </c>
      <c r="BU33" s="411"/>
      <c r="BV33" s="300"/>
      <c r="BW33" s="300"/>
      <c r="BX33" s="494"/>
      <c r="BY33" s="304"/>
      <c r="BZ33" s="304"/>
      <c r="CA33" s="192"/>
      <c r="CB33" s="304"/>
      <c r="CC33" s="304"/>
      <c r="CD33" s="192"/>
      <c r="CE33" s="304"/>
      <c r="CF33" s="304"/>
      <c r="CG33" s="192"/>
      <c r="CH33" s="304"/>
      <c r="CI33" s="304"/>
      <c r="CJ33" s="304"/>
      <c r="CK33" s="304"/>
      <c r="CL33" s="304"/>
      <c r="CM33" s="312"/>
      <c r="CN33" s="675"/>
      <c r="CO33" s="680">
        <f t="shared" si="17"/>
        <v>0</v>
      </c>
      <c r="CP33" s="544"/>
      <c r="CQ33" s="545"/>
      <c r="CR33" s="546"/>
      <c r="CS33" s="546"/>
      <c r="CT33" s="546"/>
      <c r="CU33" s="546"/>
      <c r="CV33" s="546"/>
      <c r="CW33" s="546"/>
      <c r="CX33" s="546"/>
      <c r="CY33" s="546"/>
      <c r="CZ33" s="546"/>
      <c r="DA33" s="546"/>
      <c r="DB33" s="546"/>
      <c r="DC33" s="546"/>
      <c r="DD33" s="546"/>
      <c r="DE33" s="546"/>
      <c r="DF33" s="546"/>
      <c r="DG33" s="546"/>
      <c r="DH33" s="546"/>
      <c r="DI33" s="546"/>
      <c r="DJ33" s="546"/>
      <c r="DK33" s="546"/>
      <c r="DL33" s="546"/>
      <c r="DM33" s="549"/>
      <c r="DN33" s="597"/>
      <c r="DO33" s="655">
        <f t="shared" si="18"/>
        <v>0</v>
      </c>
      <c r="DP33" s="544"/>
      <c r="DQ33" s="546"/>
      <c r="DR33" s="546"/>
      <c r="DS33" s="546"/>
      <c r="DT33" s="546"/>
      <c r="DU33" s="581"/>
      <c r="DV33" s="581"/>
      <c r="DW33" s="546"/>
      <c r="DX33" s="549"/>
      <c r="DY33" s="597"/>
      <c r="DZ33" s="655">
        <f t="shared" si="19"/>
        <v>0</v>
      </c>
      <c r="EA33" s="544"/>
      <c r="EB33" s="546"/>
      <c r="EC33" s="546"/>
      <c r="ED33" s="546"/>
      <c r="EE33" s="597"/>
      <c r="EF33" s="614"/>
      <c r="EG33" s="606"/>
      <c r="EH33" s="581"/>
      <c r="EI33" s="581"/>
      <c r="EJ33" s="581"/>
      <c r="EK33" s="581"/>
      <c r="EL33" s="633"/>
      <c r="EM33" s="642">
        <f t="shared" si="20"/>
        <v>0</v>
      </c>
      <c r="EN33" s="693"/>
      <c r="EO33" s="694"/>
      <c r="EP33" s="645" t="str">
        <f t="shared" ref="EP33" si="33">IF(SUM(EN33:EO33)=0,"",SUM(EN33:EO33))</f>
        <v/>
      </c>
      <c r="EQ33" s="529">
        <f t="shared" si="11"/>
        <v>43718</v>
      </c>
      <c r="ER33" s="535">
        <f t="shared" si="12"/>
        <v>43718</v>
      </c>
      <c r="ES33" s="186"/>
      <c r="ET33" s="544"/>
      <c r="EU33" s="546"/>
      <c r="EV33" s="546"/>
      <c r="EW33" s="546"/>
      <c r="EX33" s="546"/>
      <c r="EY33" s="655">
        <f t="shared" si="13"/>
        <v>0</v>
      </c>
      <c r="EZ33" s="606"/>
      <c r="FA33" s="581"/>
      <c r="FB33" s="581"/>
      <c r="FC33" s="581"/>
      <c r="FD33" s="581"/>
      <c r="FE33" s="687"/>
      <c r="FF33" s="642">
        <f t="shared" si="22"/>
        <v>0</v>
      </c>
      <c r="FG33" s="606"/>
      <c r="FH33" s="581"/>
      <c r="FI33" s="581"/>
      <c r="FJ33" s="581"/>
      <c r="FK33" s="581"/>
      <c r="FL33" s="705"/>
      <c r="FM33" s="642">
        <f t="shared" si="23"/>
        <v>0</v>
      </c>
      <c r="FN33" s="544"/>
      <c r="FO33" s="546"/>
      <c r="FP33" s="546"/>
      <c r="FQ33" s="546"/>
      <c r="FR33" s="546"/>
      <c r="FS33" s="581"/>
      <c r="FT33" s="581"/>
      <c r="FU33" s="546"/>
      <c r="FV33" s="549"/>
      <c r="FW33" s="597"/>
      <c r="FX33" s="655">
        <f t="shared" si="24"/>
        <v>0</v>
      </c>
      <c r="FY33" s="186"/>
      <c r="FZ33" s="710"/>
      <c r="GA33" s="720"/>
      <c r="GB33" s="725"/>
      <c r="GC33" s="730"/>
      <c r="GD33" s="739"/>
      <c r="GE33" s="748"/>
      <c r="GF33" s="758"/>
      <c r="GG33" s="767"/>
      <c r="GH33" s="777"/>
      <c r="GI33" s="786"/>
      <c r="GJ33" s="795"/>
      <c r="GK33" s="805"/>
      <c r="GL33" s="813">
        <f t="shared" si="25"/>
        <v>0</v>
      </c>
      <c r="GM33" s="816">
        <f t="shared" si="14"/>
        <v>43718</v>
      </c>
      <c r="GN33" s="817">
        <f t="shared" si="15"/>
        <v>43718</v>
      </c>
      <c r="GO33" s="250"/>
      <c r="GP33" s="250"/>
      <c r="GQ33" s="250"/>
      <c r="GR33" s="250"/>
      <c r="GS33" s="250"/>
      <c r="GT33" s="250"/>
      <c r="GU33" s="250"/>
      <c r="GV33" s="250"/>
      <c r="GW33" s="250"/>
      <c r="GX33" s="250"/>
      <c r="GY33" s="250"/>
      <c r="GZ33" s="250"/>
      <c r="HA33" s="250"/>
      <c r="HB33" s="250"/>
      <c r="HC33" s="250"/>
      <c r="HD33" s="250"/>
      <c r="HE33" s="250"/>
      <c r="HF33" s="250"/>
      <c r="HG33" s="250"/>
      <c r="HH33" s="250"/>
      <c r="HI33" s="250"/>
      <c r="HJ33" s="250"/>
      <c r="HK33" s="250"/>
      <c r="HL33" s="250"/>
      <c r="HM33" s="250"/>
      <c r="HN33" s="250"/>
      <c r="HO33" s="250"/>
      <c r="HP33" s="250"/>
      <c r="HQ33" s="250"/>
      <c r="HR33" s="250"/>
      <c r="HS33" s="250"/>
      <c r="HT33" s="250"/>
      <c r="HU33" s="250"/>
      <c r="HV33" s="250"/>
      <c r="HW33" s="250"/>
      <c r="HX33" s="250"/>
      <c r="HY33" s="250"/>
      <c r="HZ33" s="250"/>
      <c r="IA33" s="250"/>
      <c r="IB33" s="250"/>
      <c r="IC33" s="250"/>
      <c r="ID33" s="250"/>
      <c r="IE33" s="250"/>
      <c r="IF33" s="250"/>
      <c r="IG33" s="250"/>
      <c r="IH33" s="250"/>
      <c r="II33" s="250"/>
      <c r="IJ33" s="250"/>
      <c r="IK33" s="250"/>
      <c r="IL33" s="250"/>
      <c r="IM33" s="250"/>
      <c r="IN33" s="250"/>
      <c r="IO33" s="250"/>
      <c r="IP33" s="250"/>
      <c r="IQ33" s="250"/>
      <c r="IR33" s="250"/>
      <c r="IS33" s="250"/>
      <c r="IT33" s="250"/>
      <c r="IU33" s="250"/>
      <c r="IV33" s="250"/>
      <c r="IW33" s="250"/>
      <c r="IX33" s="250"/>
      <c r="IY33" s="250"/>
      <c r="IZ33" s="250"/>
      <c r="JA33" s="250"/>
      <c r="JB33" s="250"/>
      <c r="JC33" s="250"/>
      <c r="JD33" s="250"/>
      <c r="JE33" s="250"/>
      <c r="JF33" s="250"/>
      <c r="JG33" s="250"/>
      <c r="JH33" s="250"/>
      <c r="JI33" s="250"/>
      <c r="JJ33" s="250"/>
      <c r="JK33" s="250"/>
      <c r="JL33" s="250"/>
      <c r="JM33" s="250"/>
      <c r="JN33" s="250"/>
      <c r="JO33" s="250"/>
      <c r="JP33" s="250"/>
      <c r="JQ33" s="250"/>
    </row>
    <row r="34" spans="1:277" s="3" customFormat="1" ht="18" customHeight="1" x14ac:dyDescent="0.2">
      <c r="A34" s="188"/>
      <c r="B34" s="448">
        <v>7</v>
      </c>
      <c r="C34" s="930"/>
      <c r="D34" s="981"/>
      <c r="E34" s="385">
        <f t="shared" ref="E34:E38" si="34">E33+1</f>
        <v>43719</v>
      </c>
      <c r="F34" s="427">
        <f t="shared" ref="F34:F81" si="35">F33+1</f>
        <v>43719</v>
      </c>
      <c r="G34" s="406"/>
      <c r="H34" s="919"/>
      <c r="I34" s="919"/>
      <c r="J34" s="919"/>
      <c r="K34" s="919"/>
      <c r="L34" s="386"/>
      <c r="M34" s="836"/>
      <c r="N34" s="387"/>
      <c r="O34" s="226"/>
      <c r="P34" s="390"/>
      <c r="Q34" s="429"/>
      <c r="R34" s="870"/>
      <c r="S34" s="858"/>
      <c r="T34" s="876"/>
      <c r="U34" s="81"/>
      <c r="V34" s="495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43"/>
      <c r="AI34" s="389"/>
      <c r="AJ34" s="389"/>
      <c r="AK34" s="389"/>
      <c r="AL34" s="497"/>
      <c r="AM34" s="389"/>
      <c r="AN34" s="389"/>
      <c r="AO34" s="497"/>
      <c r="AP34" s="389"/>
      <c r="AQ34" s="389"/>
      <c r="AR34" s="389"/>
      <c r="AS34" s="389"/>
      <c r="AT34" s="389"/>
      <c r="AU34" s="497"/>
      <c r="AV34" s="343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  <c r="BL34" s="389"/>
      <c r="BM34" s="389"/>
      <c r="BN34" s="389"/>
      <c r="BO34" s="389"/>
      <c r="BP34" s="389"/>
      <c r="BQ34" s="389"/>
      <c r="BR34" s="389"/>
      <c r="BS34" s="659"/>
      <c r="BT34" s="670">
        <f t="shared" si="16"/>
        <v>0</v>
      </c>
      <c r="BU34" s="495"/>
      <c r="BV34" s="301"/>
      <c r="BW34" s="301"/>
      <c r="BX34" s="498"/>
      <c r="BY34" s="389"/>
      <c r="BZ34" s="389"/>
      <c r="CA34" s="389"/>
      <c r="CB34" s="389"/>
      <c r="CC34" s="389"/>
      <c r="CD34" s="389"/>
      <c r="CE34" s="389"/>
      <c r="CF34" s="389"/>
      <c r="CG34" s="389"/>
      <c r="CH34" s="389"/>
      <c r="CI34" s="389"/>
      <c r="CJ34" s="389"/>
      <c r="CK34" s="389"/>
      <c r="CL34" s="389"/>
      <c r="CM34" s="310"/>
      <c r="CN34" s="662"/>
      <c r="CO34" s="681">
        <f t="shared" si="17"/>
        <v>0</v>
      </c>
      <c r="CP34" s="544"/>
      <c r="CQ34" s="545"/>
      <c r="CR34" s="546"/>
      <c r="CS34" s="546"/>
      <c r="CT34" s="546"/>
      <c r="CU34" s="546"/>
      <c r="CV34" s="546"/>
      <c r="CW34" s="546"/>
      <c r="CX34" s="546"/>
      <c r="CY34" s="546"/>
      <c r="CZ34" s="546"/>
      <c r="DA34" s="546"/>
      <c r="DB34" s="546"/>
      <c r="DC34" s="546"/>
      <c r="DD34" s="546"/>
      <c r="DE34" s="546"/>
      <c r="DF34" s="546"/>
      <c r="DG34" s="546"/>
      <c r="DH34" s="546"/>
      <c r="DI34" s="546"/>
      <c r="DJ34" s="546"/>
      <c r="DK34" s="546"/>
      <c r="DL34" s="546"/>
      <c r="DM34" s="549"/>
      <c r="DN34" s="597"/>
      <c r="DO34" s="655">
        <f t="shared" si="18"/>
        <v>0</v>
      </c>
      <c r="DP34" s="544"/>
      <c r="DQ34" s="546"/>
      <c r="DR34" s="546"/>
      <c r="DS34" s="546"/>
      <c r="DT34" s="546"/>
      <c r="DU34" s="581"/>
      <c r="DV34" s="581"/>
      <c r="DW34" s="546"/>
      <c r="DX34" s="549"/>
      <c r="DY34" s="597"/>
      <c r="DZ34" s="655">
        <f t="shared" si="19"/>
        <v>0</v>
      </c>
      <c r="EA34" s="544"/>
      <c r="EB34" s="546"/>
      <c r="EC34" s="546"/>
      <c r="ED34" s="546"/>
      <c r="EE34" s="597"/>
      <c r="EF34" s="614"/>
      <c r="EG34" s="606"/>
      <c r="EH34" s="581"/>
      <c r="EI34" s="581"/>
      <c r="EJ34" s="581"/>
      <c r="EK34" s="581"/>
      <c r="EL34" s="633"/>
      <c r="EM34" s="642">
        <f t="shared" si="20"/>
        <v>0</v>
      </c>
      <c r="EN34" s="693"/>
      <c r="EO34" s="694"/>
      <c r="EP34" s="645" t="str">
        <f t="shared" ref="EP34:EP35" si="36">IF(SUM(EN34:EO34)=0,"",SUM(EN34:EO34))</f>
        <v/>
      </c>
      <c r="EQ34" s="529">
        <f t="shared" si="11"/>
        <v>43719</v>
      </c>
      <c r="ER34" s="535">
        <f t="shared" si="12"/>
        <v>43719</v>
      </c>
      <c r="ES34" s="198" t="s">
        <v>3</v>
      </c>
      <c r="ET34" s="544"/>
      <c r="EU34" s="546"/>
      <c r="EV34" s="546"/>
      <c r="EW34" s="546"/>
      <c r="EX34" s="546"/>
      <c r="EY34" s="655">
        <f t="shared" si="13"/>
        <v>0</v>
      </c>
      <c r="EZ34" s="606"/>
      <c r="FA34" s="581"/>
      <c r="FB34" s="581"/>
      <c r="FC34" s="581"/>
      <c r="FD34" s="581"/>
      <c r="FE34" s="687"/>
      <c r="FF34" s="642">
        <f t="shared" si="22"/>
        <v>0</v>
      </c>
      <c r="FG34" s="606"/>
      <c r="FH34" s="581"/>
      <c r="FI34" s="581"/>
      <c r="FJ34" s="581"/>
      <c r="FK34" s="581"/>
      <c r="FL34" s="705"/>
      <c r="FM34" s="642">
        <f t="shared" si="23"/>
        <v>0</v>
      </c>
      <c r="FN34" s="544"/>
      <c r="FO34" s="546"/>
      <c r="FP34" s="546"/>
      <c r="FQ34" s="546"/>
      <c r="FR34" s="546"/>
      <c r="FS34" s="581"/>
      <c r="FT34" s="581"/>
      <c r="FU34" s="546"/>
      <c r="FV34" s="549"/>
      <c r="FW34" s="597"/>
      <c r="FX34" s="655">
        <f t="shared" si="24"/>
        <v>0</v>
      </c>
      <c r="FY34" s="198" t="s">
        <v>3</v>
      </c>
      <c r="FZ34" s="711"/>
      <c r="GA34" s="720"/>
      <c r="GB34" s="725"/>
      <c r="GC34" s="731"/>
      <c r="GD34" s="740"/>
      <c r="GE34" s="749"/>
      <c r="GF34" s="759"/>
      <c r="GG34" s="768"/>
      <c r="GH34" s="776"/>
      <c r="GI34" s="787"/>
      <c r="GJ34" s="796"/>
      <c r="GK34" s="804"/>
      <c r="GL34" s="813">
        <f t="shared" si="25"/>
        <v>0</v>
      </c>
      <c r="GM34" s="816">
        <f t="shared" si="14"/>
        <v>43719</v>
      </c>
      <c r="GN34" s="817">
        <f t="shared" si="15"/>
        <v>43719</v>
      </c>
      <c r="GO34" s="251"/>
      <c r="GP34" s="251"/>
      <c r="GQ34" s="251"/>
      <c r="GR34" s="251"/>
      <c r="GS34" s="251"/>
      <c r="GT34" s="251"/>
      <c r="GU34" s="251"/>
      <c r="GV34" s="251"/>
      <c r="GW34" s="251"/>
      <c r="GX34" s="251"/>
      <c r="GY34" s="251"/>
      <c r="GZ34" s="251"/>
      <c r="HA34" s="251"/>
      <c r="HB34" s="251"/>
      <c r="HC34" s="251"/>
      <c r="HD34" s="251"/>
      <c r="HE34" s="251"/>
      <c r="HF34" s="251"/>
      <c r="HG34" s="251"/>
      <c r="HH34" s="251"/>
      <c r="HI34" s="251"/>
      <c r="HJ34" s="251"/>
      <c r="HK34" s="251"/>
      <c r="HL34" s="251"/>
      <c r="HM34" s="251"/>
      <c r="HN34" s="251"/>
      <c r="HO34" s="251"/>
      <c r="HP34" s="251"/>
      <c r="HQ34" s="251"/>
      <c r="HR34" s="251"/>
      <c r="HS34" s="251"/>
      <c r="HT34" s="251"/>
      <c r="HU34" s="251"/>
      <c r="HV34" s="251"/>
      <c r="HW34" s="251"/>
      <c r="HX34" s="251"/>
      <c r="HY34" s="251"/>
      <c r="HZ34" s="251"/>
      <c r="IA34" s="251"/>
      <c r="IB34" s="251"/>
      <c r="IC34" s="251"/>
      <c r="ID34" s="251"/>
      <c r="IE34" s="251"/>
      <c r="IF34" s="251"/>
      <c r="IG34" s="251"/>
      <c r="IH34" s="251"/>
      <c r="II34" s="251"/>
      <c r="IJ34" s="251"/>
      <c r="IK34" s="251"/>
      <c r="IL34" s="251"/>
      <c r="IM34" s="251"/>
      <c r="IN34" s="251"/>
      <c r="IO34" s="251"/>
      <c r="IP34" s="251"/>
      <c r="IQ34" s="251"/>
      <c r="IR34" s="251"/>
      <c r="IS34" s="251"/>
      <c r="IT34" s="251"/>
      <c r="IU34" s="251"/>
      <c r="IV34" s="251"/>
      <c r="IW34" s="251"/>
      <c r="IX34" s="251"/>
      <c r="IY34" s="251"/>
      <c r="IZ34" s="251"/>
      <c r="JA34" s="251"/>
      <c r="JB34" s="251"/>
      <c r="JC34" s="251"/>
      <c r="JD34" s="251"/>
      <c r="JE34" s="251"/>
      <c r="JF34" s="251"/>
      <c r="JG34" s="251"/>
      <c r="JH34" s="251"/>
      <c r="JI34" s="251"/>
      <c r="JJ34" s="251"/>
      <c r="JK34" s="251"/>
      <c r="JL34" s="251"/>
      <c r="JM34" s="251"/>
      <c r="JN34" s="251"/>
      <c r="JO34" s="251"/>
      <c r="JP34" s="251"/>
      <c r="JQ34" s="251"/>
    </row>
    <row r="35" spans="1:277" s="3" customFormat="1" ht="18" customHeight="1" x14ac:dyDescent="0.2">
      <c r="A35" s="188"/>
      <c r="B35" s="448">
        <v>8</v>
      </c>
      <c r="C35" s="930"/>
      <c r="D35" s="981"/>
      <c r="E35" s="385">
        <f t="shared" si="34"/>
        <v>43720</v>
      </c>
      <c r="F35" s="427">
        <f t="shared" si="35"/>
        <v>43720</v>
      </c>
      <c r="G35" s="430"/>
      <c r="H35" s="919"/>
      <c r="I35" s="919"/>
      <c r="J35" s="919"/>
      <c r="K35" s="919"/>
      <c r="L35" s="386"/>
      <c r="M35" s="835"/>
      <c r="N35" s="449"/>
      <c r="O35" s="226"/>
      <c r="P35" s="390"/>
      <c r="Q35" s="429"/>
      <c r="R35" s="870"/>
      <c r="S35" s="858"/>
      <c r="T35" s="876"/>
      <c r="U35" s="81"/>
      <c r="V35" s="495"/>
      <c r="W35" s="195"/>
      <c r="X35" s="195"/>
      <c r="Y35" s="389"/>
      <c r="Z35" s="389"/>
      <c r="AA35" s="389"/>
      <c r="AB35" s="389"/>
      <c r="AC35" s="389"/>
      <c r="AD35" s="304"/>
      <c r="AE35" s="238"/>
      <c r="AF35" s="304"/>
      <c r="AG35" s="304"/>
      <c r="AH35" s="215"/>
      <c r="AI35" s="304"/>
      <c r="AJ35" s="304"/>
      <c r="AK35" s="304"/>
      <c r="AL35" s="229"/>
      <c r="AM35" s="304"/>
      <c r="AN35" s="304"/>
      <c r="AO35" s="229"/>
      <c r="AP35" s="304"/>
      <c r="AQ35" s="304"/>
      <c r="AR35" s="304"/>
      <c r="AS35" s="304"/>
      <c r="AT35" s="238"/>
      <c r="AU35" s="229"/>
      <c r="AV35" s="215"/>
      <c r="AW35" s="304"/>
      <c r="AX35" s="238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  <c r="BP35" s="304"/>
      <c r="BQ35" s="570"/>
      <c r="BR35" s="570"/>
      <c r="BS35" s="660"/>
      <c r="BT35" s="672">
        <f t="shared" si="16"/>
        <v>0</v>
      </c>
      <c r="BU35" s="413"/>
      <c r="BV35" s="300"/>
      <c r="BW35" s="300"/>
      <c r="BX35" s="319"/>
      <c r="BY35" s="304"/>
      <c r="BZ35" s="304"/>
      <c r="CA35" s="238"/>
      <c r="CB35" s="304"/>
      <c r="CC35" s="304"/>
      <c r="CD35" s="238"/>
      <c r="CE35" s="304"/>
      <c r="CF35" s="304"/>
      <c r="CG35" s="238"/>
      <c r="CH35" s="304"/>
      <c r="CI35" s="304"/>
      <c r="CJ35" s="304"/>
      <c r="CK35" s="304"/>
      <c r="CL35" s="304"/>
      <c r="CM35" s="313"/>
      <c r="CN35" s="675"/>
      <c r="CO35" s="680">
        <f t="shared" si="17"/>
        <v>0</v>
      </c>
      <c r="CP35" s="544"/>
      <c r="CQ35" s="556"/>
      <c r="CR35" s="546"/>
      <c r="CS35" s="546"/>
      <c r="CT35" s="546"/>
      <c r="CU35" s="546"/>
      <c r="CV35" s="546"/>
      <c r="CW35" s="546"/>
      <c r="CX35" s="546"/>
      <c r="CY35" s="546"/>
      <c r="CZ35" s="546"/>
      <c r="DA35" s="546"/>
      <c r="DB35" s="546"/>
      <c r="DC35" s="546"/>
      <c r="DD35" s="546"/>
      <c r="DE35" s="546"/>
      <c r="DF35" s="546"/>
      <c r="DG35" s="546"/>
      <c r="DH35" s="546"/>
      <c r="DI35" s="546"/>
      <c r="DJ35" s="546"/>
      <c r="DK35" s="546"/>
      <c r="DL35" s="546"/>
      <c r="DM35" s="549"/>
      <c r="DN35" s="597"/>
      <c r="DO35" s="655">
        <f t="shared" si="18"/>
        <v>0</v>
      </c>
      <c r="DP35" s="544"/>
      <c r="DQ35" s="546"/>
      <c r="DR35" s="546"/>
      <c r="DS35" s="546"/>
      <c r="DT35" s="546"/>
      <c r="DU35" s="581"/>
      <c r="DV35" s="581"/>
      <c r="DW35" s="546"/>
      <c r="DX35" s="549"/>
      <c r="DY35" s="597"/>
      <c r="DZ35" s="655">
        <f t="shared" si="19"/>
        <v>0</v>
      </c>
      <c r="EA35" s="544"/>
      <c r="EB35" s="546"/>
      <c r="EC35" s="546"/>
      <c r="ED35" s="546"/>
      <c r="EE35" s="597"/>
      <c r="EF35" s="614"/>
      <c r="EG35" s="606"/>
      <c r="EH35" s="581"/>
      <c r="EI35" s="581"/>
      <c r="EJ35" s="581"/>
      <c r="EK35" s="581"/>
      <c r="EL35" s="633"/>
      <c r="EM35" s="642">
        <f t="shared" si="20"/>
        <v>0</v>
      </c>
      <c r="EN35" s="693"/>
      <c r="EO35" s="694"/>
      <c r="EP35" s="645" t="str">
        <f t="shared" si="36"/>
        <v/>
      </c>
      <c r="EQ35" s="530">
        <f t="shared" si="11"/>
        <v>43720</v>
      </c>
      <c r="ER35" s="536">
        <f t="shared" si="12"/>
        <v>43720</v>
      </c>
      <c r="ES35" s="198"/>
      <c r="ET35" s="544"/>
      <c r="EU35" s="546"/>
      <c r="EV35" s="546"/>
      <c r="EW35" s="546"/>
      <c r="EX35" s="546"/>
      <c r="EY35" s="655">
        <f t="shared" si="13"/>
        <v>0</v>
      </c>
      <c r="EZ35" s="606"/>
      <c r="FA35" s="581"/>
      <c r="FB35" s="581"/>
      <c r="FC35" s="581"/>
      <c r="FD35" s="581"/>
      <c r="FE35" s="687"/>
      <c r="FF35" s="642">
        <f t="shared" si="22"/>
        <v>0</v>
      </c>
      <c r="FG35" s="606"/>
      <c r="FH35" s="581"/>
      <c r="FI35" s="581"/>
      <c r="FJ35" s="581"/>
      <c r="FK35" s="581"/>
      <c r="FL35" s="705"/>
      <c r="FM35" s="642">
        <f t="shared" si="23"/>
        <v>0</v>
      </c>
      <c r="FN35" s="544"/>
      <c r="FO35" s="546"/>
      <c r="FP35" s="546"/>
      <c r="FQ35" s="546"/>
      <c r="FR35" s="546"/>
      <c r="FS35" s="581"/>
      <c r="FT35" s="581"/>
      <c r="FU35" s="546"/>
      <c r="FV35" s="549"/>
      <c r="FW35" s="597"/>
      <c r="FX35" s="655">
        <f t="shared" si="24"/>
        <v>0</v>
      </c>
      <c r="FY35" s="198"/>
      <c r="FZ35" s="713"/>
      <c r="GA35" s="720"/>
      <c r="GB35" s="725"/>
      <c r="GC35" s="733"/>
      <c r="GD35" s="739"/>
      <c r="GE35" s="748"/>
      <c r="GF35" s="761"/>
      <c r="GG35" s="767"/>
      <c r="GH35" s="777"/>
      <c r="GI35" s="789"/>
      <c r="GJ35" s="795"/>
      <c r="GK35" s="805"/>
      <c r="GL35" s="813">
        <f t="shared" si="25"/>
        <v>0</v>
      </c>
      <c r="GM35" s="818">
        <f t="shared" si="14"/>
        <v>43720</v>
      </c>
      <c r="GN35" s="819">
        <f t="shared" si="15"/>
        <v>43720</v>
      </c>
      <c r="GO35" s="251"/>
      <c r="GP35" s="251"/>
      <c r="GQ35" s="251"/>
      <c r="GR35" s="251"/>
      <c r="GS35" s="251"/>
      <c r="GT35" s="251"/>
      <c r="GU35" s="251"/>
      <c r="GV35" s="251"/>
      <c r="GW35" s="251"/>
      <c r="GX35" s="251"/>
      <c r="GY35" s="251"/>
      <c r="GZ35" s="251"/>
      <c r="HA35" s="251"/>
      <c r="HB35" s="251"/>
      <c r="HC35" s="251"/>
      <c r="HD35" s="251"/>
      <c r="HE35" s="251"/>
      <c r="HF35" s="251"/>
      <c r="HG35" s="251"/>
      <c r="HH35" s="251"/>
      <c r="HI35" s="251"/>
      <c r="HJ35" s="251"/>
      <c r="HK35" s="251"/>
      <c r="HL35" s="251"/>
      <c r="HM35" s="251"/>
      <c r="HN35" s="251"/>
      <c r="HO35" s="251"/>
      <c r="HP35" s="251"/>
      <c r="HQ35" s="251"/>
      <c r="HR35" s="251"/>
      <c r="HS35" s="251"/>
      <c r="HT35" s="251"/>
      <c r="HU35" s="251"/>
      <c r="HV35" s="251"/>
      <c r="HW35" s="251"/>
      <c r="HX35" s="251"/>
      <c r="HY35" s="251"/>
      <c r="HZ35" s="251"/>
      <c r="IA35" s="251"/>
      <c r="IB35" s="251"/>
      <c r="IC35" s="251"/>
      <c r="ID35" s="251"/>
      <c r="IE35" s="251"/>
      <c r="IF35" s="251"/>
      <c r="IG35" s="251"/>
      <c r="IH35" s="251"/>
      <c r="II35" s="251"/>
      <c r="IJ35" s="251"/>
      <c r="IK35" s="251"/>
      <c r="IL35" s="251"/>
      <c r="IM35" s="251"/>
      <c r="IN35" s="251"/>
      <c r="IO35" s="251"/>
      <c r="IP35" s="251"/>
      <c r="IQ35" s="251"/>
      <c r="IR35" s="251"/>
      <c r="IS35" s="251"/>
      <c r="IT35" s="251"/>
      <c r="IU35" s="251"/>
      <c r="IV35" s="251"/>
      <c r="IW35" s="251"/>
      <c r="IX35" s="251"/>
      <c r="IY35" s="251"/>
      <c r="IZ35" s="251"/>
      <c r="JA35" s="251"/>
      <c r="JB35" s="251"/>
      <c r="JC35" s="251"/>
      <c r="JD35" s="251"/>
      <c r="JE35" s="251"/>
      <c r="JF35" s="251"/>
      <c r="JG35" s="251"/>
      <c r="JH35" s="251"/>
      <c r="JI35" s="251"/>
      <c r="JJ35" s="251"/>
      <c r="JK35" s="251"/>
      <c r="JL35" s="251"/>
      <c r="JM35" s="251"/>
      <c r="JN35" s="251"/>
      <c r="JO35" s="251"/>
      <c r="JP35" s="251"/>
      <c r="JQ35" s="251"/>
    </row>
    <row r="36" spans="1:277" s="184" customFormat="1" ht="18" customHeight="1" x14ac:dyDescent="0.2">
      <c r="A36" s="293"/>
      <c r="B36" s="448">
        <v>9</v>
      </c>
      <c r="C36" s="930"/>
      <c r="D36" s="981"/>
      <c r="E36" s="385">
        <f t="shared" si="34"/>
        <v>43721</v>
      </c>
      <c r="F36" s="427">
        <f t="shared" si="35"/>
        <v>43721</v>
      </c>
      <c r="G36" s="430"/>
      <c r="H36" s="919"/>
      <c r="I36" s="919"/>
      <c r="J36" s="919"/>
      <c r="K36" s="919"/>
      <c r="L36" s="386"/>
      <c r="M36" s="835"/>
      <c r="N36" s="449"/>
      <c r="O36" s="226"/>
      <c r="P36" s="390"/>
      <c r="Q36" s="429"/>
      <c r="R36" s="870"/>
      <c r="S36" s="858"/>
      <c r="T36" s="876"/>
      <c r="U36" s="81"/>
      <c r="V36" s="493"/>
      <c r="W36" s="498"/>
      <c r="X36" s="389"/>
      <c r="Y36" s="389"/>
      <c r="Z36" s="389"/>
      <c r="AA36" s="389"/>
      <c r="AB36" s="389"/>
      <c r="AC36" s="343"/>
      <c r="AD36" s="301"/>
      <c r="AE36" s="301"/>
      <c r="AF36" s="300"/>
      <c r="AG36" s="301"/>
      <c r="AH36" s="301"/>
      <c r="AI36" s="304"/>
      <c r="AJ36" s="304"/>
      <c r="AK36" s="215"/>
      <c r="AL36" s="300"/>
      <c r="AM36" s="300"/>
      <c r="AN36" s="301"/>
      <c r="AO36" s="301"/>
      <c r="AP36" s="300"/>
      <c r="AQ36" s="301"/>
      <c r="AR36" s="301"/>
      <c r="AS36" s="301"/>
      <c r="AT36" s="301"/>
      <c r="AU36" s="300"/>
      <c r="AV36" s="300"/>
      <c r="AW36" s="301"/>
      <c r="AX36" s="301"/>
      <c r="AY36" s="300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571"/>
      <c r="BR36" s="571"/>
      <c r="BS36" s="662"/>
      <c r="BT36" s="670">
        <f t="shared" si="16"/>
        <v>0</v>
      </c>
      <c r="BU36" s="411"/>
      <c r="BV36" s="301"/>
      <c r="BW36" s="301"/>
      <c r="BX36" s="494"/>
      <c r="BY36" s="300"/>
      <c r="BZ36" s="300"/>
      <c r="CA36" s="301"/>
      <c r="CB36" s="300"/>
      <c r="CC36" s="301"/>
      <c r="CD36" s="301"/>
      <c r="CE36" s="300"/>
      <c r="CF36" s="301"/>
      <c r="CG36" s="301"/>
      <c r="CH36" s="300"/>
      <c r="CI36" s="301"/>
      <c r="CJ36" s="301"/>
      <c r="CK36" s="301"/>
      <c r="CL36" s="301"/>
      <c r="CM36" s="314"/>
      <c r="CN36" s="662"/>
      <c r="CO36" s="681">
        <f t="shared" si="17"/>
        <v>0</v>
      </c>
      <c r="CP36" s="544"/>
      <c r="CQ36" s="556"/>
      <c r="CR36" s="546"/>
      <c r="CS36" s="546"/>
      <c r="CT36" s="546"/>
      <c r="CU36" s="546"/>
      <c r="CV36" s="546"/>
      <c r="CW36" s="546"/>
      <c r="CX36" s="546"/>
      <c r="CY36" s="546"/>
      <c r="CZ36" s="546"/>
      <c r="DA36" s="546"/>
      <c r="DB36" s="546"/>
      <c r="DC36" s="546"/>
      <c r="DD36" s="546"/>
      <c r="DE36" s="546"/>
      <c r="DF36" s="546"/>
      <c r="DG36" s="546"/>
      <c r="DH36" s="546"/>
      <c r="DI36" s="546"/>
      <c r="DJ36" s="546"/>
      <c r="DK36" s="546"/>
      <c r="DL36" s="546"/>
      <c r="DM36" s="549"/>
      <c r="DN36" s="597"/>
      <c r="DO36" s="655">
        <f t="shared" si="18"/>
        <v>0</v>
      </c>
      <c r="DP36" s="544"/>
      <c r="DQ36" s="546"/>
      <c r="DR36" s="546"/>
      <c r="DS36" s="546"/>
      <c r="DT36" s="546"/>
      <c r="DU36" s="581"/>
      <c r="DV36" s="581"/>
      <c r="DW36" s="546"/>
      <c r="DX36" s="549"/>
      <c r="DY36" s="597"/>
      <c r="DZ36" s="655">
        <f t="shared" si="19"/>
        <v>0</v>
      </c>
      <c r="EA36" s="544"/>
      <c r="EB36" s="546"/>
      <c r="EC36" s="546"/>
      <c r="ED36" s="546"/>
      <c r="EE36" s="597"/>
      <c r="EF36" s="614"/>
      <c r="EG36" s="606"/>
      <c r="EH36" s="581"/>
      <c r="EI36" s="581"/>
      <c r="EJ36" s="581"/>
      <c r="EK36" s="581"/>
      <c r="EL36" s="633"/>
      <c r="EM36" s="642">
        <f t="shared" si="20"/>
        <v>0</v>
      </c>
      <c r="EN36" s="693"/>
      <c r="EO36" s="694"/>
      <c r="EP36" s="645" t="str">
        <f t="shared" ref="EP36" si="37">IF(SUM(EN36:EO36)=0,"",SUM(EN36:EO36))</f>
        <v/>
      </c>
      <c r="EQ36" s="529">
        <f t="shared" si="11"/>
        <v>43721</v>
      </c>
      <c r="ER36" s="535">
        <f t="shared" si="12"/>
        <v>43721</v>
      </c>
      <c r="ES36" s="186"/>
      <c r="ET36" s="544"/>
      <c r="EU36" s="546"/>
      <c r="EV36" s="546"/>
      <c r="EW36" s="546"/>
      <c r="EX36" s="546"/>
      <c r="EY36" s="655">
        <f t="shared" si="13"/>
        <v>0</v>
      </c>
      <c r="EZ36" s="606"/>
      <c r="FA36" s="581"/>
      <c r="FB36" s="581"/>
      <c r="FC36" s="581"/>
      <c r="FD36" s="581"/>
      <c r="FE36" s="687"/>
      <c r="FF36" s="642">
        <f t="shared" si="22"/>
        <v>0</v>
      </c>
      <c r="FG36" s="606"/>
      <c r="FH36" s="581"/>
      <c r="FI36" s="581"/>
      <c r="FJ36" s="581"/>
      <c r="FK36" s="581"/>
      <c r="FL36" s="705"/>
      <c r="FM36" s="642">
        <f t="shared" si="23"/>
        <v>0</v>
      </c>
      <c r="FN36" s="544"/>
      <c r="FO36" s="546"/>
      <c r="FP36" s="546"/>
      <c r="FQ36" s="546"/>
      <c r="FR36" s="546"/>
      <c r="FS36" s="581"/>
      <c r="FT36" s="581"/>
      <c r="FU36" s="546"/>
      <c r="FV36" s="549"/>
      <c r="FW36" s="597"/>
      <c r="FX36" s="655">
        <f t="shared" si="24"/>
        <v>0</v>
      </c>
      <c r="FY36" s="186"/>
      <c r="FZ36" s="710"/>
      <c r="GA36" s="720"/>
      <c r="GB36" s="725"/>
      <c r="GC36" s="730"/>
      <c r="GD36" s="742"/>
      <c r="GE36" s="751"/>
      <c r="GF36" s="757"/>
      <c r="GG36" s="770"/>
      <c r="GH36" s="779"/>
      <c r="GI36" s="785"/>
      <c r="GJ36" s="798"/>
      <c r="GK36" s="807"/>
      <c r="GL36" s="813">
        <f t="shared" si="25"/>
        <v>0</v>
      </c>
      <c r="GM36" s="816">
        <f t="shared" si="14"/>
        <v>43721</v>
      </c>
      <c r="GN36" s="817">
        <f t="shared" si="15"/>
        <v>43721</v>
      </c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  <c r="IW36" s="250"/>
      <c r="IX36" s="250"/>
      <c r="IY36" s="250"/>
      <c r="IZ36" s="250"/>
      <c r="JA36" s="250"/>
      <c r="JB36" s="250"/>
      <c r="JC36" s="250"/>
      <c r="JD36" s="250"/>
      <c r="JE36" s="250"/>
      <c r="JF36" s="250"/>
      <c r="JG36" s="250"/>
      <c r="JH36" s="250"/>
      <c r="JI36" s="250"/>
      <c r="JJ36" s="250"/>
      <c r="JK36" s="250"/>
      <c r="JL36" s="250"/>
      <c r="JM36" s="250"/>
      <c r="JN36" s="250"/>
      <c r="JO36" s="250"/>
      <c r="JP36" s="250"/>
      <c r="JQ36" s="250"/>
    </row>
    <row r="37" spans="1:277" s="3" customFormat="1" ht="18" customHeight="1" x14ac:dyDescent="0.2">
      <c r="A37" s="188"/>
      <c r="B37" s="448">
        <v>10</v>
      </c>
      <c r="C37" s="930"/>
      <c r="D37" s="981"/>
      <c r="E37" s="385">
        <f t="shared" si="34"/>
        <v>43722</v>
      </c>
      <c r="F37" s="427">
        <f t="shared" si="35"/>
        <v>43722</v>
      </c>
      <c r="G37" s="407"/>
      <c r="H37" s="919"/>
      <c r="I37" s="919"/>
      <c r="J37" s="919"/>
      <c r="K37" s="919"/>
      <c r="L37" s="386"/>
      <c r="M37" s="835"/>
      <c r="N37" s="387"/>
      <c r="O37" s="253"/>
      <c r="P37" s="53"/>
      <c r="Q37" s="388"/>
      <c r="R37" s="871"/>
      <c r="S37" s="858"/>
      <c r="T37" s="876"/>
      <c r="U37" s="183"/>
      <c r="V37" s="495"/>
      <c r="W37" s="498"/>
      <c r="X37" s="195"/>
      <c r="Y37" s="195"/>
      <c r="Z37" s="389"/>
      <c r="AA37" s="389"/>
      <c r="AB37" s="389"/>
      <c r="AC37" s="343"/>
      <c r="AD37" s="301"/>
      <c r="AE37" s="301"/>
      <c r="AF37" s="300"/>
      <c r="AG37" s="301"/>
      <c r="AH37" s="301"/>
      <c r="AI37" s="304"/>
      <c r="AJ37" s="304"/>
      <c r="AK37" s="304"/>
      <c r="AL37" s="300"/>
      <c r="AM37" s="300"/>
      <c r="AN37" s="301"/>
      <c r="AO37" s="301"/>
      <c r="AP37" s="300"/>
      <c r="AQ37" s="301"/>
      <c r="AR37" s="301"/>
      <c r="AS37" s="301"/>
      <c r="AT37" s="301"/>
      <c r="AU37" s="300"/>
      <c r="AV37" s="300"/>
      <c r="AW37" s="301"/>
      <c r="AX37" s="301"/>
      <c r="AY37" s="300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571"/>
      <c r="BR37" s="571"/>
      <c r="BS37" s="662"/>
      <c r="BT37" s="670">
        <f t="shared" si="16"/>
        <v>0</v>
      </c>
      <c r="BU37" s="411"/>
      <c r="BV37" s="301"/>
      <c r="BW37" s="301"/>
      <c r="BX37" s="494"/>
      <c r="BY37" s="300"/>
      <c r="BZ37" s="300"/>
      <c r="CA37" s="301"/>
      <c r="CB37" s="300"/>
      <c r="CC37" s="301"/>
      <c r="CD37" s="301"/>
      <c r="CE37" s="300"/>
      <c r="CF37" s="301"/>
      <c r="CG37" s="301"/>
      <c r="CH37" s="300"/>
      <c r="CI37" s="301"/>
      <c r="CJ37" s="301"/>
      <c r="CK37" s="301"/>
      <c r="CL37" s="301"/>
      <c r="CM37" s="314"/>
      <c r="CN37" s="662"/>
      <c r="CO37" s="681">
        <f t="shared" si="17"/>
        <v>0</v>
      </c>
      <c r="CP37" s="544"/>
      <c r="CQ37" s="545"/>
      <c r="CR37" s="546"/>
      <c r="CS37" s="546"/>
      <c r="CT37" s="546"/>
      <c r="CU37" s="546"/>
      <c r="CV37" s="546"/>
      <c r="CW37" s="546"/>
      <c r="CX37" s="546"/>
      <c r="CY37" s="546"/>
      <c r="CZ37" s="546"/>
      <c r="DA37" s="546"/>
      <c r="DB37" s="546"/>
      <c r="DC37" s="546"/>
      <c r="DD37" s="546"/>
      <c r="DE37" s="546"/>
      <c r="DF37" s="546"/>
      <c r="DG37" s="546"/>
      <c r="DH37" s="546"/>
      <c r="DI37" s="546"/>
      <c r="DJ37" s="546"/>
      <c r="DK37" s="546"/>
      <c r="DL37" s="546"/>
      <c r="DM37" s="549"/>
      <c r="DN37" s="597"/>
      <c r="DO37" s="655">
        <f t="shared" si="18"/>
        <v>0</v>
      </c>
      <c r="DP37" s="544"/>
      <c r="DQ37" s="546"/>
      <c r="DR37" s="546"/>
      <c r="DS37" s="546"/>
      <c r="DT37" s="546"/>
      <c r="DU37" s="581"/>
      <c r="DV37" s="581"/>
      <c r="DW37" s="546"/>
      <c r="DX37" s="549"/>
      <c r="DY37" s="597"/>
      <c r="DZ37" s="655">
        <f t="shared" si="19"/>
        <v>0</v>
      </c>
      <c r="EA37" s="544"/>
      <c r="EB37" s="546"/>
      <c r="EC37" s="546"/>
      <c r="ED37" s="546"/>
      <c r="EE37" s="597"/>
      <c r="EF37" s="614"/>
      <c r="EG37" s="606"/>
      <c r="EH37" s="581"/>
      <c r="EI37" s="581"/>
      <c r="EJ37" s="581"/>
      <c r="EK37" s="581"/>
      <c r="EL37" s="633"/>
      <c r="EM37" s="642">
        <f t="shared" si="20"/>
        <v>0</v>
      </c>
      <c r="EN37" s="693"/>
      <c r="EO37" s="694"/>
      <c r="EP37" s="645" t="str">
        <f t="shared" ref="EP37" si="38">IF(SUM(EN37:EO37)=0,"",SUM(EN37:EO37))</f>
        <v/>
      </c>
      <c r="EQ37" s="529">
        <f t="shared" si="11"/>
        <v>43722</v>
      </c>
      <c r="ER37" s="535">
        <f t="shared" si="12"/>
        <v>43722</v>
      </c>
      <c r="ES37" s="186"/>
      <c r="ET37" s="544"/>
      <c r="EU37" s="546"/>
      <c r="EV37" s="546"/>
      <c r="EW37" s="546"/>
      <c r="EX37" s="546"/>
      <c r="EY37" s="655">
        <f t="shared" si="13"/>
        <v>0</v>
      </c>
      <c r="EZ37" s="606"/>
      <c r="FA37" s="581"/>
      <c r="FB37" s="581"/>
      <c r="FC37" s="581"/>
      <c r="FD37" s="581"/>
      <c r="FE37" s="687"/>
      <c r="FF37" s="642">
        <f t="shared" si="22"/>
        <v>0</v>
      </c>
      <c r="FG37" s="606"/>
      <c r="FH37" s="581"/>
      <c r="FI37" s="581"/>
      <c r="FJ37" s="581"/>
      <c r="FK37" s="581"/>
      <c r="FL37" s="705"/>
      <c r="FM37" s="642">
        <f t="shared" si="23"/>
        <v>0</v>
      </c>
      <c r="FN37" s="544"/>
      <c r="FO37" s="546"/>
      <c r="FP37" s="546"/>
      <c r="FQ37" s="546"/>
      <c r="FR37" s="546"/>
      <c r="FS37" s="581"/>
      <c r="FT37" s="581"/>
      <c r="FU37" s="546"/>
      <c r="FV37" s="549"/>
      <c r="FW37" s="597"/>
      <c r="FX37" s="655">
        <f t="shared" si="24"/>
        <v>0</v>
      </c>
      <c r="FY37" s="186"/>
      <c r="FZ37" s="710"/>
      <c r="GA37" s="720"/>
      <c r="GB37" s="725"/>
      <c r="GC37" s="730"/>
      <c r="GD37" s="742"/>
      <c r="GE37" s="751"/>
      <c r="GF37" s="757"/>
      <c r="GG37" s="770"/>
      <c r="GH37" s="779"/>
      <c r="GI37" s="785"/>
      <c r="GJ37" s="798"/>
      <c r="GK37" s="807"/>
      <c r="GL37" s="813">
        <f t="shared" si="25"/>
        <v>0</v>
      </c>
      <c r="GM37" s="816">
        <f t="shared" si="14"/>
        <v>43722</v>
      </c>
      <c r="GN37" s="817">
        <f t="shared" si="15"/>
        <v>43722</v>
      </c>
      <c r="GO37" s="251"/>
      <c r="GP37" s="251"/>
      <c r="GQ37" s="251"/>
      <c r="GR37" s="251"/>
      <c r="GS37" s="251"/>
      <c r="GT37" s="251"/>
      <c r="GU37" s="251"/>
      <c r="GV37" s="251"/>
      <c r="GW37" s="251"/>
      <c r="GX37" s="251"/>
      <c r="GY37" s="251"/>
      <c r="GZ37" s="251"/>
      <c r="HA37" s="251"/>
      <c r="HB37" s="251"/>
      <c r="HC37" s="251"/>
      <c r="HD37" s="251"/>
      <c r="HE37" s="251"/>
      <c r="HF37" s="251"/>
      <c r="HG37" s="251"/>
      <c r="HH37" s="251"/>
      <c r="HI37" s="251"/>
      <c r="HJ37" s="251"/>
      <c r="HK37" s="251"/>
      <c r="HL37" s="251"/>
      <c r="HM37" s="251"/>
      <c r="HN37" s="251"/>
      <c r="HO37" s="251"/>
      <c r="HP37" s="251"/>
      <c r="HQ37" s="251"/>
      <c r="HR37" s="251"/>
      <c r="HS37" s="251"/>
      <c r="HT37" s="251"/>
      <c r="HU37" s="251"/>
      <c r="HV37" s="251"/>
      <c r="HW37" s="251"/>
      <c r="HX37" s="251"/>
      <c r="HY37" s="251"/>
      <c r="HZ37" s="251"/>
      <c r="IA37" s="251"/>
      <c r="IB37" s="251"/>
      <c r="IC37" s="251"/>
      <c r="ID37" s="251"/>
      <c r="IE37" s="251"/>
      <c r="IF37" s="251"/>
      <c r="IG37" s="251"/>
      <c r="IH37" s="251"/>
      <c r="II37" s="251"/>
      <c r="IJ37" s="251"/>
      <c r="IK37" s="251"/>
      <c r="IL37" s="251"/>
      <c r="IM37" s="251"/>
      <c r="IN37" s="251"/>
      <c r="IO37" s="251"/>
      <c r="IP37" s="251"/>
      <c r="IQ37" s="251"/>
      <c r="IR37" s="251"/>
      <c r="IS37" s="251"/>
      <c r="IT37" s="251"/>
      <c r="IU37" s="251"/>
      <c r="IV37" s="251"/>
      <c r="IW37" s="251"/>
      <c r="IX37" s="251"/>
      <c r="IY37" s="251"/>
      <c r="IZ37" s="251"/>
      <c r="JA37" s="251"/>
      <c r="JB37" s="251"/>
      <c r="JC37" s="251"/>
      <c r="JD37" s="251"/>
      <c r="JE37" s="251"/>
      <c r="JF37" s="251"/>
      <c r="JG37" s="251"/>
      <c r="JH37" s="251"/>
      <c r="JI37" s="251"/>
      <c r="JJ37" s="251"/>
      <c r="JK37" s="251"/>
      <c r="JL37" s="251"/>
      <c r="JM37" s="251"/>
      <c r="JN37" s="251"/>
      <c r="JO37" s="251"/>
      <c r="JP37" s="251"/>
      <c r="JQ37" s="251"/>
    </row>
    <row r="38" spans="1:277" s="3" customFormat="1" ht="18" customHeight="1" x14ac:dyDescent="0.2">
      <c r="A38" s="188"/>
      <c r="B38" s="391"/>
      <c r="C38" s="434"/>
      <c r="D38" s="981"/>
      <c r="E38" s="435">
        <f t="shared" si="34"/>
        <v>43723</v>
      </c>
      <c r="F38" s="394">
        <f t="shared" si="35"/>
        <v>43723</v>
      </c>
      <c r="G38" s="408"/>
      <c r="H38" s="239"/>
      <c r="I38" s="239"/>
      <c r="J38" s="239"/>
      <c r="K38" s="240"/>
      <c r="L38" s="450"/>
      <c r="M38" s="837"/>
      <c r="N38" s="397"/>
      <c r="O38" s="451"/>
      <c r="P38" s="452"/>
      <c r="Q38" s="399"/>
      <c r="R38" s="873"/>
      <c r="S38" s="862"/>
      <c r="T38" s="880"/>
      <c r="U38" s="81"/>
      <c r="V38" s="499"/>
      <c r="W38" s="402"/>
      <c r="X38" s="402"/>
      <c r="Y38" s="402"/>
      <c r="Z38" s="402"/>
      <c r="AA38" s="402"/>
      <c r="AB38" s="402"/>
      <c r="AC38" s="402"/>
      <c r="AD38" s="402"/>
      <c r="AE38" s="500"/>
      <c r="AF38" s="402"/>
      <c r="AG38" s="402"/>
      <c r="AH38" s="403"/>
      <c r="AI38" s="402"/>
      <c r="AJ38" s="402"/>
      <c r="AK38" s="402"/>
      <c r="AL38" s="194"/>
      <c r="AM38" s="402"/>
      <c r="AN38" s="402"/>
      <c r="AO38" s="194"/>
      <c r="AP38" s="402"/>
      <c r="AQ38" s="402"/>
      <c r="AR38" s="402"/>
      <c r="AS38" s="402"/>
      <c r="AT38" s="500"/>
      <c r="AU38" s="194"/>
      <c r="AV38" s="403"/>
      <c r="AW38" s="402"/>
      <c r="AX38" s="500"/>
      <c r="AY38" s="402"/>
      <c r="AZ38" s="402"/>
      <c r="BA38" s="402"/>
      <c r="BB38" s="402"/>
      <c r="BC38" s="402"/>
      <c r="BD38" s="402"/>
      <c r="BE38" s="402"/>
      <c r="BF38" s="402"/>
      <c r="BG38" s="402"/>
      <c r="BH38" s="402"/>
      <c r="BI38" s="402"/>
      <c r="BJ38" s="402"/>
      <c r="BK38" s="402"/>
      <c r="BL38" s="402"/>
      <c r="BM38" s="402"/>
      <c r="BN38" s="402"/>
      <c r="BO38" s="402"/>
      <c r="BP38" s="402"/>
      <c r="BQ38" s="402"/>
      <c r="BR38" s="402"/>
      <c r="BS38" s="661"/>
      <c r="BT38" s="671">
        <f t="shared" si="16"/>
        <v>0</v>
      </c>
      <c r="BU38" s="412"/>
      <c r="BV38" s="404"/>
      <c r="BW38" s="404"/>
      <c r="BX38" s="317"/>
      <c r="BY38" s="402"/>
      <c r="BZ38" s="402"/>
      <c r="CA38" s="500"/>
      <c r="CB38" s="402"/>
      <c r="CC38" s="402"/>
      <c r="CD38" s="500"/>
      <c r="CE38" s="402"/>
      <c r="CF38" s="402"/>
      <c r="CG38" s="500"/>
      <c r="CH38" s="402"/>
      <c r="CI38" s="402"/>
      <c r="CJ38" s="402"/>
      <c r="CK38" s="402"/>
      <c r="CL38" s="402"/>
      <c r="CM38" s="311"/>
      <c r="CN38" s="676"/>
      <c r="CO38" s="681">
        <f t="shared" si="17"/>
        <v>0</v>
      </c>
      <c r="CP38" s="550"/>
      <c r="CQ38" s="551"/>
      <c r="CR38" s="552"/>
      <c r="CS38" s="553"/>
      <c r="CT38" s="553"/>
      <c r="CU38" s="552"/>
      <c r="CV38" s="552"/>
      <c r="CW38" s="552"/>
      <c r="CX38" s="552"/>
      <c r="CY38" s="552"/>
      <c r="CZ38" s="552"/>
      <c r="DA38" s="552"/>
      <c r="DB38" s="552"/>
      <c r="DC38" s="552"/>
      <c r="DD38" s="552"/>
      <c r="DE38" s="553"/>
      <c r="DF38" s="553"/>
      <c r="DG38" s="553"/>
      <c r="DH38" s="553"/>
      <c r="DI38" s="553"/>
      <c r="DJ38" s="553"/>
      <c r="DK38" s="553"/>
      <c r="DL38" s="553"/>
      <c r="DM38" s="554"/>
      <c r="DN38" s="598"/>
      <c r="DO38" s="655">
        <f t="shared" si="18"/>
        <v>0</v>
      </c>
      <c r="DP38" s="550"/>
      <c r="DQ38" s="553"/>
      <c r="DR38" s="553"/>
      <c r="DS38" s="553"/>
      <c r="DT38" s="553"/>
      <c r="DU38" s="582"/>
      <c r="DV38" s="582"/>
      <c r="DW38" s="553"/>
      <c r="DX38" s="554"/>
      <c r="DY38" s="598"/>
      <c r="DZ38" s="655">
        <f t="shared" si="19"/>
        <v>0</v>
      </c>
      <c r="EA38" s="550"/>
      <c r="EB38" s="553"/>
      <c r="EC38" s="553"/>
      <c r="ED38" s="553"/>
      <c r="EE38" s="598"/>
      <c r="EF38" s="615"/>
      <c r="EG38" s="607"/>
      <c r="EH38" s="582"/>
      <c r="EI38" s="582"/>
      <c r="EJ38" s="582"/>
      <c r="EK38" s="582"/>
      <c r="EL38" s="634"/>
      <c r="EM38" s="642">
        <f t="shared" si="20"/>
        <v>0</v>
      </c>
      <c r="EN38" s="695"/>
      <c r="EO38" s="696"/>
      <c r="EP38" s="646"/>
      <c r="EQ38" s="531">
        <f t="shared" si="11"/>
        <v>43723</v>
      </c>
      <c r="ER38" s="537">
        <f t="shared" si="12"/>
        <v>43723</v>
      </c>
      <c r="ES38" s="186"/>
      <c r="ET38" s="550"/>
      <c r="EU38" s="553"/>
      <c r="EV38" s="553"/>
      <c r="EW38" s="553"/>
      <c r="EX38" s="553"/>
      <c r="EY38" s="655">
        <f t="shared" si="13"/>
        <v>0</v>
      </c>
      <c r="EZ38" s="607"/>
      <c r="FA38" s="582"/>
      <c r="FB38" s="582"/>
      <c r="FC38" s="582"/>
      <c r="FD38" s="582"/>
      <c r="FE38" s="688"/>
      <c r="FF38" s="642">
        <f t="shared" si="22"/>
        <v>0</v>
      </c>
      <c r="FG38" s="607"/>
      <c r="FH38" s="582"/>
      <c r="FI38" s="582"/>
      <c r="FJ38" s="582"/>
      <c r="FK38" s="582"/>
      <c r="FL38" s="706"/>
      <c r="FM38" s="642">
        <f t="shared" si="23"/>
        <v>0</v>
      </c>
      <c r="FN38" s="550"/>
      <c r="FO38" s="553"/>
      <c r="FP38" s="553"/>
      <c r="FQ38" s="553"/>
      <c r="FR38" s="553"/>
      <c r="FS38" s="582"/>
      <c r="FT38" s="582"/>
      <c r="FU38" s="553"/>
      <c r="FV38" s="554"/>
      <c r="FW38" s="598"/>
      <c r="FX38" s="655">
        <f t="shared" si="24"/>
        <v>0</v>
      </c>
      <c r="FY38" s="186"/>
      <c r="FZ38" s="712"/>
      <c r="GA38" s="721"/>
      <c r="GB38" s="726"/>
      <c r="GC38" s="732"/>
      <c r="GD38" s="741"/>
      <c r="GE38" s="750"/>
      <c r="GF38" s="760"/>
      <c r="GG38" s="769"/>
      <c r="GH38" s="778"/>
      <c r="GI38" s="788"/>
      <c r="GJ38" s="797"/>
      <c r="GK38" s="806"/>
      <c r="GL38" s="813">
        <f t="shared" si="25"/>
        <v>0</v>
      </c>
      <c r="GM38" s="820">
        <f t="shared" si="14"/>
        <v>43723</v>
      </c>
      <c r="GN38" s="821">
        <f t="shared" si="15"/>
        <v>43723</v>
      </c>
      <c r="GO38" s="251"/>
      <c r="GP38" s="251"/>
      <c r="GQ38" s="251"/>
      <c r="GR38" s="251"/>
      <c r="GS38" s="251"/>
      <c r="GT38" s="251"/>
      <c r="GU38" s="251"/>
      <c r="GV38" s="251"/>
      <c r="GW38" s="251"/>
      <c r="GX38" s="251"/>
      <c r="GY38" s="251"/>
      <c r="GZ38" s="251"/>
      <c r="HA38" s="251"/>
      <c r="HB38" s="251"/>
      <c r="HC38" s="251"/>
      <c r="HD38" s="251"/>
      <c r="HE38" s="251"/>
      <c r="HF38" s="251"/>
      <c r="HG38" s="251"/>
      <c r="HH38" s="251"/>
      <c r="HI38" s="251"/>
      <c r="HJ38" s="251"/>
      <c r="HK38" s="251"/>
      <c r="HL38" s="251"/>
      <c r="HM38" s="251"/>
      <c r="HN38" s="251"/>
      <c r="HO38" s="251"/>
      <c r="HP38" s="251"/>
      <c r="HQ38" s="251"/>
      <c r="HR38" s="251"/>
      <c r="HS38" s="251"/>
      <c r="HT38" s="251"/>
      <c r="HU38" s="251"/>
      <c r="HV38" s="251"/>
      <c r="HW38" s="251"/>
      <c r="HX38" s="251"/>
      <c r="HY38" s="251"/>
      <c r="HZ38" s="251"/>
      <c r="IA38" s="251"/>
      <c r="IB38" s="251"/>
      <c r="IC38" s="251"/>
      <c r="ID38" s="251"/>
      <c r="IE38" s="251"/>
      <c r="IF38" s="251"/>
      <c r="IG38" s="251"/>
      <c r="IH38" s="251"/>
      <c r="II38" s="251"/>
      <c r="IJ38" s="251"/>
      <c r="IK38" s="251"/>
      <c r="IL38" s="251"/>
      <c r="IM38" s="251"/>
      <c r="IN38" s="251"/>
      <c r="IO38" s="251"/>
      <c r="IP38" s="251"/>
      <c r="IQ38" s="251"/>
      <c r="IR38" s="251"/>
      <c r="IS38" s="251"/>
      <c r="IT38" s="251"/>
      <c r="IU38" s="251"/>
      <c r="IV38" s="251"/>
      <c r="IW38" s="251"/>
      <c r="IX38" s="251"/>
      <c r="IY38" s="251"/>
      <c r="IZ38" s="251"/>
      <c r="JA38" s="251"/>
      <c r="JB38" s="251"/>
      <c r="JC38" s="251"/>
      <c r="JD38" s="251"/>
      <c r="JE38" s="251"/>
      <c r="JF38" s="251"/>
      <c r="JG38" s="251"/>
      <c r="JH38" s="251"/>
      <c r="JI38" s="251"/>
      <c r="JJ38" s="251"/>
      <c r="JK38" s="251"/>
      <c r="JL38" s="251"/>
      <c r="JM38" s="251"/>
      <c r="JN38" s="251"/>
      <c r="JO38" s="251"/>
      <c r="JP38" s="251"/>
      <c r="JQ38" s="251"/>
    </row>
    <row r="39" spans="1:277" s="3" customFormat="1" ht="18" customHeight="1" x14ac:dyDescent="0.2">
      <c r="A39" s="188"/>
      <c r="B39" s="391"/>
      <c r="C39" s="211"/>
      <c r="D39" s="981"/>
      <c r="E39" s="265">
        <f t="shared" ref="E39" si="39">E38+1</f>
        <v>43724</v>
      </c>
      <c r="F39" s="394">
        <f t="shared" si="35"/>
        <v>43724</v>
      </c>
      <c r="G39" s="442"/>
      <c r="H39" s="926"/>
      <c r="I39" s="926"/>
      <c r="J39" s="926"/>
      <c r="K39" s="926"/>
      <c r="L39" s="443"/>
      <c r="M39" s="834"/>
      <c r="N39" s="444"/>
      <c r="O39" s="445"/>
      <c r="P39" s="446"/>
      <c r="Q39" s="447"/>
      <c r="R39" s="872"/>
      <c r="S39" s="861"/>
      <c r="T39" s="879"/>
      <c r="U39" s="81"/>
      <c r="V39" s="499"/>
      <c r="W39" s="402"/>
      <c r="X39" s="402"/>
      <c r="Y39" s="402"/>
      <c r="Z39" s="402"/>
      <c r="AA39" s="402"/>
      <c r="AB39" s="402"/>
      <c r="AC39" s="402"/>
      <c r="AD39" s="402"/>
      <c r="AE39" s="500"/>
      <c r="AF39" s="402"/>
      <c r="AG39" s="402"/>
      <c r="AH39" s="403"/>
      <c r="AI39" s="402"/>
      <c r="AJ39" s="402"/>
      <c r="AK39" s="402"/>
      <c r="AL39" s="194"/>
      <c r="AM39" s="402"/>
      <c r="AN39" s="402"/>
      <c r="AO39" s="194"/>
      <c r="AP39" s="502"/>
      <c r="AQ39" s="305"/>
      <c r="AR39" s="305"/>
      <c r="AS39" s="400"/>
      <c r="AT39" s="500"/>
      <c r="AU39" s="194"/>
      <c r="AV39" s="403"/>
      <c r="AW39" s="402"/>
      <c r="AX39" s="500"/>
      <c r="AY39" s="402"/>
      <c r="AZ39" s="402"/>
      <c r="BA39" s="402"/>
      <c r="BB39" s="402"/>
      <c r="BC39" s="402"/>
      <c r="BD39" s="402"/>
      <c r="BE39" s="402"/>
      <c r="BF39" s="402"/>
      <c r="BG39" s="402"/>
      <c r="BH39" s="402"/>
      <c r="BI39" s="402"/>
      <c r="BJ39" s="402"/>
      <c r="BK39" s="402"/>
      <c r="BL39" s="402"/>
      <c r="BM39" s="402"/>
      <c r="BN39" s="402"/>
      <c r="BO39" s="402"/>
      <c r="BP39" s="402"/>
      <c r="BQ39" s="402"/>
      <c r="BR39" s="402"/>
      <c r="BS39" s="661"/>
      <c r="BT39" s="671">
        <f t="shared" si="16"/>
        <v>0</v>
      </c>
      <c r="BU39" s="412"/>
      <c r="BV39" s="404"/>
      <c r="BW39" s="404"/>
      <c r="BX39" s="317"/>
      <c r="BY39" s="402"/>
      <c r="BZ39" s="402"/>
      <c r="CA39" s="500"/>
      <c r="CB39" s="402"/>
      <c r="CC39" s="402"/>
      <c r="CD39" s="500"/>
      <c r="CE39" s="402"/>
      <c r="CF39" s="402"/>
      <c r="CG39" s="500"/>
      <c r="CH39" s="402"/>
      <c r="CI39" s="402"/>
      <c r="CJ39" s="402"/>
      <c r="CK39" s="402"/>
      <c r="CL39" s="402"/>
      <c r="CM39" s="311"/>
      <c r="CN39" s="676"/>
      <c r="CO39" s="681">
        <f t="shared" si="17"/>
        <v>0</v>
      </c>
      <c r="CP39" s="555"/>
      <c r="CQ39" s="551"/>
      <c r="CR39" s="553"/>
      <c r="CS39" s="553"/>
      <c r="CT39" s="553"/>
      <c r="CU39" s="552"/>
      <c r="CV39" s="552"/>
      <c r="CW39" s="552"/>
      <c r="CX39" s="552"/>
      <c r="CY39" s="552"/>
      <c r="CZ39" s="552"/>
      <c r="DA39" s="552"/>
      <c r="DB39" s="552"/>
      <c r="DC39" s="552"/>
      <c r="DD39" s="552"/>
      <c r="DE39" s="553"/>
      <c r="DF39" s="553"/>
      <c r="DG39" s="553"/>
      <c r="DH39" s="553"/>
      <c r="DI39" s="553"/>
      <c r="DJ39" s="553"/>
      <c r="DK39" s="553"/>
      <c r="DL39" s="553"/>
      <c r="DM39" s="554"/>
      <c r="DN39" s="598"/>
      <c r="DO39" s="655">
        <f t="shared" si="18"/>
        <v>0</v>
      </c>
      <c r="DP39" s="555"/>
      <c r="DQ39" s="553"/>
      <c r="DR39" s="553"/>
      <c r="DS39" s="553"/>
      <c r="DT39" s="553"/>
      <c r="DU39" s="582"/>
      <c r="DV39" s="582"/>
      <c r="DW39" s="553"/>
      <c r="DX39" s="554"/>
      <c r="DY39" s="598"/>
      <c r="DZ39" s="655">
        <f t="shared" si="19"/>
        <v>0</v>
      </c>
      <c r="EA39" s="555"/>
      <c r="EB39" s="553"/>
      <c r="EC39" s="553"/>
      <c r="ED39" s="553"/>
      <c r="EE39" s="598"/>
      <c r="EF39" s="615"/>
      <c r="EG39" s="607"/>
      <c r="EH39" s="582"/>
      <c r="EI39" s="582"/>
      <c r="EJ39" s="582"/>
      <c r="EK39" s="582"/>
      <c r="EL39" s="634"/>
      <c r="EM39" s="642">
        <f t="shared" si="20"/>
        <v>0</v>
      </c>
      <c r="EN39" s="697"/>
      <c r="EO39" s="698"/>
      <c r="EP39" s="646"/>
      <c r="EQ39" s="531">
        <f t="shared" si="11"/>
        <v>43724</v>
      </c>
      <c r="ER39" s="537">
        <f t="shared" si="12"/>
        <v>43724</v>
      </c>
      <c r="ES39" s="210"/>
      <c r="ET39" s="555"/>
      <c r="EU39" s="553"/>
      <c r="EV39" s="553"/>
      <c r="EW39" s="553"/>
      <c r="EX39" s="553"/>
      <c r="EY39" s="655">
        <f t="shared" si="13"/>
        <v>0</v>
      </c>
      <c r="EZ39" s="607"/>
      <c r="FA39" s="582"/>
      <c r="FB39" s="582"/>
      <c r="FC39" s="582"/>
      <c r="FD39" s="582"/>
      <c r="FE39" s="688"/>
      <c r="FF39" s="642">
        <f t="shared" si="22"/>
        <v>0</v>
      </c>
      <c r="FG39" s="607"/>
      <c r="FH39" s="582"/>
      <c r="FI39" s="582"/>
      <c r="FJ39" s="582"/>
      <c r="FK39" s="582"/>
      <c r="FL39" s="706"/>
      <c r="FM39" s="642">
        <f t="shared" si="23"/>
        <v>0</v>
      </c>
      <c r="FN39" s="555"/>
      <c r="FO39" s="553"/>
      <c r="FP39" s="553"/>
      <c r="FQ39" s="553"/>
      <c r="FR39" s="553"/>
      <c r="FS39" s="582"/>
      <c r="FT39" s="582"/>
      <c r="FU39" s="553"/>
      <c r="FV39" s="554"/>
      <c r="FW39" s="598"/>
      <c r="FX39" s="655">
        <f t="shared" si="24"/>
        <v>0</v>
      </c>
      <c r="FY39" s="210"/>
      <c r="FZ39" s="712"/>
      <c r="GA39" s="721"/>
      <c r="GB39" s="726"/>
      <c r="GC39" s="732"/>
      <c r="GD39" s="741"/>
      <c r="GE39" s="750"/>
      <c r="GF39" s="760"/>
      <c r="GG39" s="769"/>
      <c r="GH39" s="778"/>
      <c r="GI39" s="788"/>
      <c r="GJ39" s="797"/>
      <c r="GK39" s="806"/>
      <c r="GL39" s="813">
        <f t="shared" si="25"/>
        <v>0</v>
      </c>
      <c r="GM39" s="820">
        <f t="shared" si="14"/>
        <v>43724</v>
      </c>
      <c r="GN39" s="821">
        <f t="shared" si="15"/>
        <v>43724</v>
      </c>
      <c r="GO39" s="251"/>
      <c r="GP39" s="251"/>
      <c r="GQ39" s="251"/>
      <c r="GR39" s="251"/>
      <c r="GS39" s="251"/>
      <c r="GT39" s="251"/>
      <c r="GU39" s="251"/>
      <c r="GV39" s="251"/>
      <c r="GW39" s="251"/>
      <c r="GX39" s="251"/>
      <c r="GY39" s="251"/>
      <c r="GZ39" s="251"/>
      <c r="HA39" s="251"/>
      <c r="HB39" s="251"/>
      <c r="HC39" s="251"/>
      <c r="HD39" s="251"/>
      <c r="HE39" s="251"/>
      <c r="HF39" s="251"/>
      <c r="HG39" s="251"/>
      <c r="HH39" s="251"/>
      <c r="HI39" s="251"/>
      <c r="HJ39" s="251"/>
      <c r="HK39" s="251"/>
      <c r="HL39" s="251"/>
      <c r="HM39" s="251"/>
      <c r="HN39" s="251"/>
      <c r="HO39" s="251"/>
      <c r="HP39" s="251"/>
      <c r="HQ39" s="251"/>
      <c r="HR39" s="251"/>
      <c r="HS39" s="251"/>
      <c r="HT39" s="251"/>
      <c r="HU39" s="251"/>
      <c r="HV39" s="251"/>
      <c r="HW39" s="251"/>
      <c r="HX39" s="251"/>
      <c r="HY39" s="251"/>
      <c r="HZ39" s="251"/>
      <c r="IA39" s="251"/>
      <c r="IB39" s="251"/>
      <c r="IC39" s="251"/>
      <c r="ID39" s="251"/>
      <c r="IE39" s="251"/>
      <c r="IF39" s="251"/>
      <c r="IG39" s="251"/>
      <c r="IH39" s="251"/>
      <c r="II39" s="251"/>
      <c r="IJ39" s="251"/>
      <c r="IK39" s="251"/>
      <c r="IL39" s="251"/>
      <c r="IM39" s="251"/>
      <c r="IN39" s="251"/>
      <c r="IO39" s="251"/>
      <c r="IP39" s="251"/>
      <c r="IQ39" s="251"/>
      <c r="IR39" s="251"/>
      <c r="IS39" s="251"/>
      <c r="IT39" s="251"/>
      <c r="IU39" s="251"/>
      <c r="IV39" s="251"/>
      <c r="IW39" s="251"/>
      <c r="IX39" s="251"/>
      <c r="IY39" s="251"/>
      <c r="IZ39" s="251"/>
      <c r="JA39" s="251"/>
      <c r="JB39" s="251"/>
      <c r="JC39" s="251"/>
      <c r="JD39" s="251"/>
      <c r="JE39" s="251"/>
      <c r="JF39" s="251"/>
      <c r="JG39" s="251"/>
      <c r="JH39" s="251"/>
      <c r="JI39" s="251"/>
      <c r="JJ39" s="251"/>
      <c r="JK39" s="251"/>
      <c r="JL39" s="251"/>
      <c r="JM39" s="251"/>
      <c r="JN39" s="251"/>
      <c r="JO39" s="251"/>
      <c r="JP39" s="251"/>
      <c r="JQ39" s="251"/>
    </row>
    <row r="40" spans="1:277" s="184" customFormat="1" ht="18" customHeight="1" x14ac:dyDescent="0.2">
      <c r="A40" s="293"/>
      <c r="B40" s="448">
        <v>11</v>
      </c>
      <c r="C40" s="929">
        <v>3</v>
      </c>
      <c r="D40" s="981"/>
      <c r="E40" s="385">
        <f t="shared" ref="E40" si="40">E39+1</f>
        <v>43725</v>
      </c>
      <c r="F40" s="427">
        <f t="shared" si="35"/>
        <v>43725</v>
      </c>
      <c r="G40" s="430"/>
      <c r="H40" s="919" t="s">
        <v>3</v>
      </c>
      <c r="I40" s="919"/>
      <c r="J40" s="919"/>
      <c r="K40" s="919"/>
      <c r="L40" s="328"/>
      <c r="M40" s="835"/>
      <c r="N40" s="387"/>
      <c r="O40" s="227"/>
      <c r="P40" s="390"/>
      <c r="Q40" s="388"/>
      <c r="R40" s="871"/>
      <c r="S40" s="858"/>
      <c r="T40" s="876"/>
      <c r="U40" s="183"/>
      <c r="V40" s="495"/>
      <c r="W40" s="195"/>
      <c r="X40" s="195"/>
      <c r="Y40" s="389"/>
      <c r="Z40" s="389"/>
      <c r="AA40" s="389"/>
      <c r="AB40" s="389"/>
      <c r="AC40" s="389"/>
      <c r="AD40" s="389"/>
      <c r="AE40" s="192"/>
      <c r="AF40" s="389"/>
      <c r="AG40" s="389"/>
      <c r="AH40" s="343"/>
      <c r="AI40" s="304"/>
      <c r="AJ40" s="304"/>
      <c r="AK40" s="304"/>
      <c r="AL40" s="193"/>
      <c r="AM40" s="304"/>
      <c r="AN40" s="304"/>
      <c r="AO40" s="193"/>
      <c r="AP40" s="304"/>
      <c r="AQ40" s="304"/>
      <c r="AR40" s="304"/>
      <c r="AS40" s="304"/>
      <c r="AT40" s="192"/>
      <c r="AU40" s="193"/>
      <c r="AV40" s="343"/>
      <c r="AW40" s="304"/>
      <c r="AX40" s="192"/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570"/>
      <c r="BR40" s="570"/>
      <c r="BS40" s="660"/>
      <c r="BT40" s="669">
        <f t="shared" si="16"/>
        <v>0</v>
      </c>
      <c r="BU40" s="411"/>
      <c r="BV40" s="300"/>
      <c r="BW40" s="300"/>
      <c r="BX40" s="494"/>
      <c r="BY40" s="304"/>
      <c r="BZ40" s="304"/>
      <c r="CA40" s="192"/>
      <c r="CB40" s="304"/>
      <c r="CC40" s="304"/>
      <c r="CD40" s="192"/>
      <c r="CE40" s="304"/>
      <c r="CF40" s="304"/>
      <c r="CG40" s="192"/>
      <c r="CH40" s="304"/>
      <c r="CI40" s="304"/>
      <c r="CJ40" s="304"/>
      <c r="CK40" s="304"/>
      <c r="CL40" s="304"/>
      <c r="CM40" s="312"/>
      <c r="CN40" s="675"/>
      <c r="CO40" s="680">
        <f t="shared" si="17"/>
        <v>0</v>
      </c>
      <c r="CP40" s="544"/>
      <c r="CQ40" s="545"/>
      <c r="CR40" s="546"/>
      <c r="CS40" s="546"/>
      <c r="CT40" s="546"/>
      <c r="CU40" s="546"/>
      <c r="CV40" s="546"/>
      <c r="CW40" s="546"/>
      <c r="CX40" s="546"/>
      <c r="CY40" s="546"/>
      <c r="CZ40" s="546"/>
      <c r="DA40" s="546"/>
      <c r="DB40" s="546"/>
      <c r="DC40" s="546"/>
      <c r="DD40" s="546"/>
      <c r="DE40" s="546"/>
      <c r="DF40" s="546"/>
      <c r="DG40" s="546"/>
      <c r="DH40" s="546"/>
      <c r="DI40" s="546"/>
      <c r="DJ40" s="546"/>
      <c r="DK40" s="546"/>
      <c r="DL40" s="546"/>
      <c r="DM40" s="549"/>
      <c r="DN40" s="597"/>
      <c r="DO40" s="655">
        <f t="shared" si="18"/>
        <v>0</v>
      </c>
      <c r="DP40" s="544"/>
      <c r="DQ40" s="546"/>
      <c r="DR40" s="546"/>
      <c r="DS40" s="546"/>
      <c r="DT40" s="546"/>
      <c r="DU40" s="581"/>
      <c r="DV40" s="581"/>
      <c r="DW40" s="546"/>
      <c r="DX40" s="549"/>
      <c r="DY40" s="597"/>
      <c r="DZ40" s="655">
        <f t="shared" si="19"/>
        <v>0</v>
      </c>
      <c r="EA40" s="544"/>
      <c r="EB40" s="546"/>
      <c r="EC40" s="546"/>
      <c r="ED40" s="546"/>
      <c r="EE40" s="597"/>
      <c r="EF40" s="614"/>
      <c r="EG40" s="606"/>
      <c r="EH40" s="581"/>
      <c r="EI40" s="581"/>
      <c r="EJ40" s="581"/>
      <c r="EK40" s="581"/>
      <c r="EL40" s="633"/>
      <c r="EM40" s="642">
        <f t="shared" si="20"/>
        <v>0</v>
      </c>
      <c r="EN40" s="693"/>
      <c r="EO40" s="694"/>
      <c r="EP40" s="645" t="str">
        <f t="shared" ref="EP40" si="41">IF(SUM(EN40:EO40)=0,"",SUM(EN40:EO40))</f>
        <v/>
      </c>
      <c r="EQ40" s="529">
        <f t="shared" si="11"/>
        <v>43725</v>
      </c>
      <c r="ER40" s="535">
        <f t="shared" si="12"/>
        <v>43725</v>
      </c>
      <c r="ES40" s="186"/>
      <c r="ET40" s="544"/>
      <c r="EU40" s="546"/>
      <c r="EV40" s="546"/>
      <c r="EW40" s="546"/>
      <c r="EX40" s="546"/>
      <c r="EY40" s="655">
        <f t="shared" si="13"/>
        <v>0</v>
      </c>
      <c r="EZ40" s="606"/>
      <c r="FA40" s="581"/>
      <c r="FB40" s="581"/>
      <c r="FC40" s="581"/>
      <c r="FD40" s="581"/>
      <c r="FE40" s="687"/>
      <c r="FF40" s="642">
        <f t="shared" si="22"/>
        <v>0</v>
      </c>
      <c r="FG40" s="606"/>
      <c r="FH40" s="581"/>
      <c r="FI40" s="581"/>
      <c r="FJ40" s="581"/>
      <c r="FK40" s="581"/>
      <c r="FL40" s="705"/>
      <c r="FM40" s="642">
        <f t="shared" si="23"/>
        <v>0</v>
      </c>
      <c r="FN40" s="544"/>
      <c r="FO40" s="546"/>
      <c r="FP40" s="546"/>
      <c r="FQ40" s="546"/>
      <c r="FR40" s="546"/>
      <c r="FS40" s="581"/>
      <c r="FT40" s="581"/>
      <c r="FU40" s="546"/>
      <c r="FV40" s="549"/>
      <c r="FW40" s="597"/>
      <c r="FX40" s="655">
        <f t="shared" si="24"/>
        <v>0</v>
      </c>
      <c r="FY40" s="186"/>
      <c r="FZ40" s="710"/>
      <c r="GA40" s="720"/>
      <c r="GB40" s="725"/>
      <c r="GC40" s="730"/>
      <c r="GD40" s="739"/>
      <c r="GE40" s="748"/>
      <c r="GF40" s="758"/>
      <c r="GG40" s="767"/>
      <c r="GH40" s="777"/>
      <c r="GI40" s="786"/>
      <c r="GJ40" s="795"/>
      <c r="GK40" s="805"/>
      <c r="GL40" s="813">
        <f t="shared" si="25"/>
        <v>0</v>
      </c>
      <c r="GM40" s="816">
        <f t="shared" si="14"/>
        <v>43725</v>
      </c>
      <c r="GN40" s="817">
        <f t="shared" si="15"/>
        <v>43725</v>
      </c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  <c r="IW40" s="250"/>
      <c r="IX40" s="250"/>
      <c r="IY40" s="250"/>
      <c r="IZ40" s="250"/>
      <c r="JA40" s="250"/>
      <c r="JB40" s="250"/>
      <c r="JC40" s="250"/>
      <c r="JD40" s="250"/>
      <c r="JE40" s="250"/>
      <c r="JF40" s="250"/>
      <c r="JG40" s="250"/>
      <c r="JH40" s="250"/>
      <c r="JI40" s="250"/>
      <c r="JJ40" s="250"/>
      <c r="JK40" s="250"/>
      <c r="JL40" s="250"/>
      <c r="JM40" s="250"/>
      <c r="JN40" s="250"/>
      <c r="JO40" s="250"/>
      <c r="JP40" s="250"/>
      <c r="JQ40" s="250"/>
    </row>
    <row r="41" spans="1:277" s="3" customFormat="1" ht="18" customHeight="1" x14ac:dyDescent="0.2">
      <c r="A41" s="188"/>
      <c r="B41" s="448">
        <v>12</v>
      </c>
      <c r="C41" s="930"/>
      <c r="D41" s="981"/>
      <c r="E41" s="385">
        <f t="shared" ref="E41" si="42">E40+1</f>
        <v>43726</v>
      </c>
      <c r="F41" s="427">
        <f t="shared" si="35"/>
        <v>43726</v>
      </c>
      <c r="G41" s="406"/>
      <c r="H41" s="919"/>
      <c r="I41" s="919"/>
      <c r="J41" s="919"/>
      <c r="K41" s="919"/>
      <c r="L41" s="386"/>
      <c r="M41" s="836"/>
      <c r="N41" s="387"/>
      <c r="O41" s="226"/>
      <c r="P41" s="390"/>
      <c r="Q41" s="429"/>
      <c r="R41" s="870"/>
      <c r="S41" s="858"/>
      <c r="T41" s="876"/>
      <c r="U41" s="81"/>
      <c r="V41" s="495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43"/>
      <c r="AI41" s="389"/>
      <c r="AJ41" s="389"/>
      <c r="AK41" s="389"/>
      <c r="AL41" s="497"/>
      <c r="AM41" s="389"/>
      <c r="AN41" s="389"/>
      <c r="AO41" s="497"/>
      <c r="AP41" s="389"/>
      <c r="AQ41" s="389"/>
      <c r="AR41" s="389"/>
      <c r="AS41" s="389"/>
      <c r="AT41" s="389"/>
      <c r="AU41" s="497"/>
      <c r="AV41" s="343"/>
      <c r="AW41" s="389"/>
      <c r="AX41" s="389"/>
      <c r="AY41" s="389"/>
      <c r="AZ41" s="389"/>
      <c r="BA41" s="389"/>
      <c r="BB41" s="389"/>
      <c r="BC41" s="389"/>
      <c r="BD41" s="389"/>
      <c r="BE41" s="389"/>
      <c r="BF41" s="389"/>
      <c r="BG41" s="389"/>
      <c r="BH41" s="389"/>
      <c r="BI41" s="389"/>
      <c r="BJ41" s="389"/>
      <c r="BK41" s="389"/>
      <c r="BL41" s="389"/>
      <c r="BM41" s="389"/>
      <c r="BN41" s="389"/>
      <c r="BO41" s="389"/>
      <c r="BP41" s="389"/>
      <c r="BQ41" s="389"/>
      <c r="BR41" s="389"/>
      <c r="BS41" s="659"/>
      <c r="BT41" s="670">
        <f t="shared" si="16"/>
        <v>0</v>
      </c>
      <c r="BU41" s="495"/>
      <c r="BV41" s="301"/>
      <c r="BW41" s="301"/>
      <c r="BX41" s="498"/>
      <c r="BY41" s="389"/>
      <c r="BZ41" s="389"/>
      <c r="CA41" s="389"/>
      <c r="CB41" s="389"/>
      <c r="CC41" s="389"/>
      <c r="CD41" s="389"/>
      <c r="CE41" s="389"/>
      <c r="CF41" s="389"/>
      <c r="CG41" s="389"/>
      <c r="CH41" s="389"/>
      <c r="CI41" s="389"/>
      <c r="CJ41" s="389"/>
      <c r="CK41" s="389"/>
      <c r="CL41" s="389"/>
      <c r="CM41" s="310"/>
      <c r="CN41" s="662"/>
      <c r="CO41" s="681">
        <f t="shared" si="17"/>
        <v>0</v>
      </c>
      <c r="CP41" s="544"/>
      <c r="CQ41" s="545"/>
      <c r="CR41" s="546"/>
      <c r="CS41" s="546"/>
      <c r="CT41" s="546"/>
      <c r="CU41" s="546"/>
      <c r="CV41" s="546"/>
      <c r="CW41" s="546"/>
      <c r="CX41" s="546"/>
      <c r="CY41" s="546"/>
      <c r="CZ41" s="546"/>
      <c r="DA41" s="546"/>
      <c r="DB41" s="546"/>
      <c r="DC41" s="546"/>
      <c r="DD41" s="546"/>
      <c r="DE41" s="546"/>
      <c r="DF41" s="546"/>
      <c r="DG41" s="546"/>
      <c r="DH41" s="546"/>
      <c r="DI41" s="546"/>
      <c r="DJ41" s="546"/>
      <c r="DK41" s="546"/>
      <c r="DL41" s="546"/>
      <c r="DM41" s="549"/>
      <c r="DN41" s="597"/>
      <c r="DO41" s="655">
        <f t="shared" si="18"/>
        <v>0</v>
      </c>
      <c r="DP41" s="544"/>
      <c r="DQ41" s="546"/>
      <c r="DR41" s="546"/>
      <c r="DS41" s="546"/>
      <c r="DT41" s="546"/>
      <c r="DU41" s="581"/>
      <c r="DV41" s="581"/>
      <c r="DW41" s="546"/>
      <c r="DX41" s="549"/>
      <c r="DY41" s="597"/>
      <c r="DZ41" s="655">
        <f t="shared" si="19"/>
        <v>0</v>
      </c>
      <c r="EA41" s="544"/>
      <c r="EB41" s="546"/>
      <c r="EC41" s="546"/>
      <c r="ED41" s="546"/>
      <c r="EE41" s="597"/>
      <c r="EF41" s="614"/>
      <c r="EG41" s="606"/>
      <c r="EH41" s="581"/>
      <c r="EI41" s="581"/>
      <c r="EJ41" s="581"/>
      <c r="EK41" s="581"/>
      <c r="EL41" s="633"/>
      <c r="EM41" s="642">
        <f t="shared" si="20"/>
        <v>0</v>
      </c>
      <c r="EN41" s="693"/>
      <c r="EO41" s="694"/>
      <c r="EP41" s="645" t="str">
        <f t="shared" ref="EP41:EP42" si="43">IF(SUM(EN41:EO41)=0,"",SUM(EN41:EO41))</f>
        <v/>
      </c>
      <c r="EQ41" s="529">
        <f t="shared" si="11"/>
        <v>43726</v>
      </c>
      <c r="ER41" s="535">
        <f t="shared" si="12"/>
        <v>43726</v>
      </c>
      <c r="ES41" s="198" t="s">
        <v>3</v>
      </c>
      <c r="ET41" s="544"/>
      <c r="EU41" s="546"/>
      <c r="EV41" s="546"/>
      <c r="EW41" s="546"/>
      <c r="EX41" s="546"/>
      <c r="EY41" s="655">
        <f t="shared" si="13"/>
        <v>0</v>
      </c>
      <c r="EZ41" s="606"/>
      <c r="FA41" s="581"/>
      <c r="FB41" s="581"/>
      <c r="FC41" s="581"/>
      <c r="FD41" s="581"/>
      <c r="FE41" s="687"/>
      <c r="FF41" s="642">
        <f t="shared" si="22"/>
        <v>0</v>
      </c>
      <c r="FG41" s="606"/>
      <c r="FH41" s="581"/>
      <c r="FI41" s="581"/>
      <c r="FJ41" s="581"/>
      <c r="FK41" s="581"/>
      <c r="FL41" s="705"/>
      <c r="FM41" s="642">
        <f t="shared" si="23"/>
        <v>0</v>
      </c>
      <c r="FN41" s="544"/>
      <c r="FO41" s="546"/>
      <c r="FP41" s="546"/>
      <c r="FQ41" s="546"/>
      <c r="FR41" s="546"/>
      <c r="FS41" s="581"/>
      <c r="FT41" s="581"/>
      <c r="FU41" s="546"/>
      <c r="FV41" s="549"/>
      <c r="FW41" s="597"/>
      <c r="FX41" s="655">
        <f t="shared" si="24"/>
        <v>0</v>
      </c>
      <c r="FY41" s="198" t="s">
        <v>3</v>
      </c>
      <c r="FZ41" s="711"/>
      <c r="GA41" s="720"/>
      <c r="GB41" s="725"/>
      <c r="GC41" s="731"/>
      <c r="GD41" s="740"/>
      <c r="GE41" s="749"/>
      <c r="GF41" s="759"/>
      <c r="GG41" s="768"/>
      <c r="GH41" s="776"/>
      <c r="GI41" s="787"/>
      <c r="GJ41" s="796"/>
      <c r="GK41" s="804"/>
      <c r="GL41" s="813">
        <f t="shared" si="25"/>
        <v>0</v>
      </c>
      <c r="GM41" s="816">
        <f t="shared" si="14"/>
        <v>43726</v>
      </c>
      <c r="GN41" s="817">
        <f t="shared" si="15"/>
        <v>43726</v>
      </c>
      <c r="GO41" s="251"/>
      <c r="GP41" s="251"/>
      <c r="GQ41" s="251"/>
      <c r="GR41" s="251"/>
      <c r="GS41" s="251"/>
      <c r="GT41" s="251"/>
      <c r="GU41" s="251"/>
      <c r="GV41" s="251"/>
      <c r="GW41" s="251"/>
      <c r="GX41" s="251"/>
      <c r="GY41" s="251"/>
      <c r="GZ41" s="251"/>
      <c r="HA41" s="251"/>
      <c r="HB41" s="251"/>
      <c r="HC41" s="251"/>
      <c r="HD41" s="251"/>
      <c r="HE41" s="251"/>
      <c r="HF41" s="251"/>
      <c r="HG41" s="251"/>
      <c r="HH41" s="251"/>
      <c r="HI41" s="251"/>
      <c r="HJ41" s="251"/>
      <c r="HK41" s="251"/>
      <c r="HL41" s="251"/>
      <c r="HM41" s="251"/>
      <c r="HN41" s="251"/>
      <c r="HO41" s="251"/>
      <c r="HP41" s="251"/>
      <c r="HQ41" s="251"/>
      <c r="HR41" s="251"/>
      <c r="HS41" s="251"/>
      <c r="HT41" s="251"/>
      <c r="HU41" s="251"/>
      <c r="HV41" s="251"/>
      <c r="HW41" s="251"/>
      <c r="HX41" s="251"/>
      <c r="HY41" s="251"/>
      <c r="HZ41" s="251"/>
      <c r="IA41" s="251"/>
      <c r="IB41" s="251"/>
      <c r="IC41" s="251"/>
      <c r="ID41" s="251"/>
      <c r="IE41" s="251"/>
      <c r="IF41" s="251"/>
      <c r="IG41" s="251"/>
      <c r="IH41" s="251"/>
      <c r="II41" s="251"/>
      <c r="IJ41" s="251"/>
      <c r="IK41" s="251"/>
      <c r="IL41" s="251"/>
      <c r="IM41" s="251"/>
      <c r="IN41" s="251"/>
      <c r="IO41" s="251"/>
      <c r="IP41" s="251"/>
      <c r="IQ41" s="251"/>
      <c r="IR41" s="251"/>
      <c r="IS41" s="251"/>
      <c r="IT41" s="251"/>
      <c r="IU41" s="251"/>
      <c r="IV41" s="251"/>
      <c r="IW41" s="251"/>
      <c r="IX41" s="251"/>
      <c r="IY41" s="251"/>
      <c r="IZ41" s="251"/>
      <c r="JA41" s="251"/>
      <c r="JB41" s="251"/>
      <c r="JC41" s="251"/>
      <c r="JD41" s="251"/>
      <c r="JE41" s="251"/>
      <c r="JF41" s="251"/>
      <c r="JG41" s="251"/>
      <c r="JH41" s="251"/>
      <c r="JI41" s="251"/>
      <c r="JJ41" s="251"/>
      <c r="JK41" s="251"/>
      <c r="JL41" s="251"/>
      <c r="JM41" s="251"/>
      <c r="JN41" s="251"/>
      <c r="JO41" s="251"/>
      <c r="JP41" s="251"/>
      <c r="JQ41" s="251"/>
    </row>
    <row r="42" spans="1:277" s="3" customFormat="1" ht="18" customHeight="1" x14ac:dyDescent="0.2">
      <c r="A42" s="188"/>
      <c r="B42" s="448">
        <v>13</v>
      </c>
      <c r="C42" s="930"/>
      <c r="D42" s="981"/>
      <c r="E42" s="385">
        <f t="shared" ref="E42" si="44">E41+1</f>
        <v>43727</v>
      </c>
      <c r="F42" s="427">
        <f t="shared" si="35"/>
        <v>43727</v>
      </c>
      <c r="G42" s="430"/>
      <c r="H42" s="919"/>
      <c r="I42" s="919"/>
      <c r="J42" s="919"/>
      <c r="K42" s="919"/>
      <c r="L42" s="386"/>
      <c r="M42" s="835"/>
      <c r="N42" s="449"/>
      <c r="O42" s="226"/>
      <c r="P42" s="390"/>
      <c r="Q42" s="429"/>
      <c r="R42" s="870"/>
      <c r="S42" s="858"/>
      <c r="T42" s="876"/>
      <c r="U42" s="81"/>
      <c r="V42" s="495"/>
      <c r="W42" s="195"/>
      <c r="X42" s="195"/>
      <c r="Y42" s="389"/>
      <c r="Z42" s="389"/>
      <c r="AA42" s="389"/>
      <c r="AB42" s="389"/>
      <c r="AC42" s="389"/>
      <c r="AD42" s="304"/>
      <c r="AE42" s="238"/>
      <c r="AF42" s="304"/>
      <c r="AG42" s="304"/>
      <c r="AH42" s="215"/>
      <c r="AI42" s="304"/>
      <c r="AJ42" s="304"/>
      <c r="AK42" s="304"/>
      <c r="AL42" s="229"/>
      <c r="AM42" s="304"/>
      <c r="AN42" s="304"/>
      <c r="AO42" s="229"/>
      <c r="AP42" s="304"/>
      <c r="AQ42" s="304"/>
      <c r="AR42" s="304"/>
      <c r="AS42" s="304"/>
      <c r="AT42" s="238"/>
      <c r="AU42" s="229"/>
      <c r="AV42" s="215"/>
      <c r="AW42" s="304"/>
      <c r="AX42" s="238"/>
      <c r="AY42" s="304"/>
      <c r="AZ42" s="304"/>
      <c r="BA42" s="304"/>
      <c r="BB42" s="304"/>
      <c r="BC42" s="304"/>
      <c r="BD42" s="304"/>
      <c r="BE42" s="304"/>
      <c r="BF42" s="304"/>
      <c r="BG42" s="304"/>
      <c r="BH42" s="304"/>
      <c r="BI42" s="304"/>
      <c r="BJ42" s="304"/>
      <c r="BK42" s="304"/>
      <c r="BL42" s="304"/>
      <c r="BM42" s="304"/>
      <c r="BN42" s="304"/>
      <c r="BO42" s="304"/>
      <c r="BP42" s="304"/>
      <c r="BQ42" s="570"/>
      <c r="BR42" s="570"/>
      <c r="BS42" s="660"/>
      <c r="BT42" s="672">
        <f t="shared" si="16"/>
        <v>0</v>
      </c>
      <c r="BU42" s="413"/>
      <c r="BV42" s="300"/>
      <c r="BW42" s="300"/>
      <c r="BX42" s="319"/>
      <c r="BY42" s="304"/>
      <c r="BZ42" s="304"/>
      <c r="CA42" s="238"/>
      <c r="CB42" s="304"/>
      <c r="CC42" s="304"/>
      <c r="CD42" s="238"/>
      <c r="CE42" s="304"/>
      <c r="CF42" s="304"/>
      <c r="CG42" s="238"/>
      <c r="CH42" s="304"/>
      <c r="CI42" s="304"/>
      <c r="CJ42" s="304"/>
      <c r="CK42" s="304"/>
      <c r="CL42" s="304"/>
      <c r="CM42" s="313"/>
      <c r="CN42" s="675"/>
      <c r="CO42" s="680">
        <f t="shared" si="17"/>
        <v>0</v>
      </c>
      <c r="CP42" s="544"/>
      <c r="CQ42" s="556"/>
      <c r="CR42" s="546"/>
      <c r="CS42" s="546"/>
      <c r="CT42" s="546"/>
      <c r="CU42" s="546"/>
      <c r="CV42" s="546"/>
      <c r="CW42" s="546"/>
      <c r="CX42" s="546"/>
      <c r="CY42" s="546"/>
      <c r="CZ42" s="546"/>
      <c r="DA42" s="546"/>
      <c r="DB42" s="546"/>
      <c r="DC42" s="546"/>
      <c r="DD42" s="546"/>
      <c r="DE42" s="546"/>
      <c r="DF42" s="546"/>
      <c r="DG42" s="546"/>
      <c r="DH42" s="546"/>
      <c r="DI42" s="546"/>
      <c r="DJ42" s="546"/>
      <c r="DK42" s="546"/>
      <c r="DL42" s="546"/>
      <c r="DM42" s="549"/>
      <c r="DN42" s="597"/>
      <c r="DO42" s="655">
        <f t="shared" si="18"/>
        <v>0</v>
      </c>
      <c r="DP42" s="544"/>
      <c r="DQ42" s="546"/>
      <c r="DR42" s="546"/>
      <c r="DS42" s="546"/>
      <c r="DT42" s="546"/>
      <c r="DU42" s="581"/>
      <c r="DV42" s="581"/>
      <c r="DW42" s="546"/>
      <c r="DX42" s="549"/>
      <c r="DY42" s="597"/>
      <c r="DZ42" s="655">
        <f t="shared" si="19"/>
        <v>0</v>
      </c>
      <c r="EA42" s="544"/>
      <c r="EB42" s="546"/>
      <c r="EC42" s="546"/>
      <c r="ED42" s="546"/>
      <c r="EE42" s="597"/>
      <c r="EF42" s="614"/>
      <c r="EG42" s="606"/>
      <c r="EH42" s="581"/>
      <c r="EI42" s="581"/>
      <c r="EJ42" s="581"/>
      <c r="EK42" s="581"/>
      <c r="EL42" s="633"/>
      <c r="EM42" s="642">
        <f t="shared" si="20"/>
        <v>0</v>
      </c>
      <c r="EN42" s="693"/>
      <c r="EO42" s="694"/>
      <c r="EP42" s="645" t="str">
        <f t="shared" si="43"/>
        <v/>
      </c>
      <c r="EQ42" s="530">
        <f t="shared" si="11"/>
        <v>43727</v>
      </c>
      <c r="ER42" s="536">
        <f t="shared" si="12"/>
        <v>43727</v>
      </c>
      <c r="ES42" s="198"/>
      <c r="ET42" s="544"/>
      <c r="EU42" s="546"/>
      <c r="EV42" s="546"/>
      <c r="EW42" s="546"/>
      <c r="EX42" s="546"/>
      <c r="EY42" s="655">
        <f t="shared" si="13"/>
        <v>0</v>
      </c>
      <c r="EZ42" s="606"/>
      <c r="FA42" s="581"/>
      <c r="FB42" s="581"/>
      <c r="FC42" s="581"/>
      <c r="FD42" s="581"/>
      <c r="FE42" s="687"/>
      <c r="FF42" s="642">
        <f t="shared" si="22"/>
        <v>0</v>
      </c>
      <c r="FG42" s="606"/>
      <c r="FH42" s="581"/>
      <c r="FI42" s="581"/>
      <c r="FJ42" s="581"/>
      <c r="FK42" s="581"/>
      <c r="FL42" s="705"/>
      <c r="FM42" s="642">
        <f t="shared" si="23"/>
        <v>0</v>
      </c>
      <c r="FN42" s="544"/>
      <c r="FO42" s="546"/>
      <c r="FP42" s="546"/>
      <c r="FQ42" s="546"/>
      <c r="FR42" s="546"/>
      <c r="FS42" s="581"/>
      <c r="FT42" s="581"/>
      <c r="FU42" s="546"/>
      <c r="FV42" s="549"/>
      <c r="FW42" s="597"/>
      <c r="FX42" s="655">
        <f t="shared" si="24"/>
        <v>0</v>
      </c>
      <c r="FY42" s="198"/>
      <c r="FZ42" s="713"/>
      <c r="GA42" s="720"/>
      <c r="GB42" s="725"/>
      <c r="GC42" s="733"/>
      <c r="GD42" s="739"/>
      <c r="GE42" s="748"/>
      <c r="GF42" s="761"/>
      <c r="GG42" s="767"/>
      <c r="GH42" s="777"/>
      <c r="GI42" s="789"/>
      <c r="GJ42" s="795"/>
      <c r="GK42" s="805"/>
      <c r="GL42" s="813">
        <f t="shared" si="25"/>
        <v>0</v>
      </c>
      <c r="GM42" s="818">
        <f t="shared" si="14"/>
        <v>43727</v>
      </c>
      <c r="GN42" s="819">
        <f t="shared" si="15"/>
        <v>43727</v>
      </c>
      <c r="GO42" s="251"/>
      <c r="GP42" s="251"/>
      <c r="GQ42" s="251"/>
      <c r="GR42" s="251"/>
      <c r="GS42" s="251"/>
      <c r="GT42" s="251"/>
      <c r="GU42" s="251"/>
      <c r="GV42" s="251"/>
      <c r="GW42" s="251"/>
      <c r="GX42" s="251"/>
      <c r="GY42" s="251"/>
      <c r="GZ42" s="251"/>
      <c r="HA42" s="251"/>
      <c r="HB42" s="251"/>
      <c r="HC42" s="251"/>
      <c r="HD42" s="251"/>
      <c r="HE42" s="251"/>
      <c r="HF42" s="251"/>
      <c r="HG42" s="251"/>
      <c r="HH42" s="251"/>
      <c r="HI42" s="251"/>
      <c r="HJ42" s="251"/>
      <c r="HK42" s="251"/>
      <c r="HL42" s="251"/>
      <c r="HM42" s="251"/>
      <c r="HN42" s="251"/>
      <c r="HO42" s="251"/>
      <c r="HP42" s="251"/>
      <c r="HQ42" s="251"/>
      <c r="HR42" s="251"/>
      <c r="HS42" s="251"/>
      <c r="HT42" s="251"/>
      <c r="HU42" s="251"/>
      <c r="HV42" s="251"/>
      <c r="HW42" s="251"/>
      <c r="HX42" s="251"/>
      <c r="HY42" s="251"/>
      <c r="HZ42" s="251"/>
      <c r="IA42" s="251"/>
      <c r="IB42" s="251"/>
      <c r="IC42" s="251"/>
      <c r="ID42" s="251"/>
      <c r="IE42" s="251"/>
      <c r="IF42" s="251"/>
      <c r="IG42" s="251"/>
      <c r="IH42" s="251"/>
      <c r="II42" s="251"/>
      <c r="IJ42" s="251"/>
      <c r="IK42" s="251"/>
      <c r="IL42" s="251"/>
      <c r="IM42" s="251"/>
      <c r="IN42" s="251"/>
      <c r="IO42" s="251"/>
      <c r="IP42" s="251"/>
      <c r="IQ42" s="251"/>
      <c r="IR42" s="251"/>
      <c r="IS42" s="251"/>
      <c r="IT42" s="251"/>
      <c r="IU42" s="251"/>
      <c r="IV42" s="251"/>
      <c r="IW42" s="251"/>
      <c r="IX42" s="251"/>
      <c r="IY42" s="251"/>
      <c r="IZ42" s="251"/>
      <c r="JA42" s="251"/>
      <c r="JB42" s="251"/>
      <c r="JC42" s="251"/>
      <c r="JD42" s="251"/>
      <c r="JE42" s="251"/>
      <c r="JF42" s="251"/>
      <c r="JG42" s="251"/>
      <c r="JH42" s="251"/>
      <c r="JI42" s="251"/>
      <c r="JJ42" s="251"/>
      <c r="JK42" s="251"/>
      <c r="JL42" s="251"/>
      <c r="JM42" s="251"/>
      <c r="JN42" s="251"/>
      <c r="JO42" s="251"/>
      <c r="JP42" s="251"/>
      <c r="JQ42" s="251"/>
    </row>
    <row r="43" spans="1:277" s="184" customFormat="1" ht="18" customHeight="1" x14ac:dyDescent="0.2">
      <c r="A43" s="293"/>
      <c r="B43" s="448">
        <v>14</v>
      </c>
      <c r="C43" s="930"/>
      <c r="D43" s="981"/>
      <c r="E43" s="385">
        <f t="shared" ref="E43" si="45">E42+1</f>
        <v>43728</v>
      </c>
      <c r="F43" s="427">
        <f t="shared" si="35"/>
        <v>43728</v>
      </c>
      <c r="G43" s="430"/>
      <c r="H43" s="919"/>
      <c r="I43" s="919"/>
      <c r="J43" s="919"/>
      <c r="K43" s="919"/>
      <c r="L43" s="386"/>
      <c r="M43" s="835"/>
      <c r="N43" s="449"/>
      <c r="O43" s="226"/>
      <c r="P43" s="390"/>
      <c r="Q43" s="429"/>
      <c r="R43" s="870"/>
      <c r="S43" s="858"/>
      <c r="T43" s="876"/>
      <c r="U43" s="81"/>
      <c r="V43" s="493"/>
      <c r="W43" s="498"/>
      <c r="X43" s="389"/>
      <c r="Y43" s="389"/>
      <c r="Z43" s="389"/>
      <c r="AA43" s="389"/>
      <c r="AB43" s="389"/>
      <c r="AC43" s="343"/>
      <c r="AD43" s="301"/>
      <c r="AE43" s="301"/>
      <c r="AF43" s="300"/>
      <c r="AG43" s="301"/>
      <c r="AH43" s="301"/>
      <c r="AI43" s="304"/>
      <c r="AJ43" s="304"/>
      <c r="AK43" s="215"/>
      <c r="AL43" s="300"/>
      <c r="AM43" s="300"/>
      <c r="AN43" s="301"/>
      <c r="AO43" s="301"/>
      <c r="AP43" s="300"/>
      <c r="AQ43" s="301"/>
      <c r="AR43" s="301"/>
      <c r="AS43" s="301"/>
      <c r="AT43" s="301"/>
      <c r="AU43" s="300"/>
      <c r="AV43" s="300"/>
      <c r="AW43" s="301"/>
      <c r="AX43" s="301"/>
      <c r="AY43" s="300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571"/>
      <c r="BR43" s="571"/>
      <c r="BS43" s="662"/>
      <c r="BT43" s="670">
        <f t="shared" si="16"/>
        <v>0</v>
      </c>
      <c r="BU43" s="411"/>
      <c r="BV43" s="301"/>
      <c r="BW43" s="301"/>
      <c r="BX43" s="494"/>
      <c r="BY43" s="300"/>
      <c r="BZ43" s="300"/>
      <c r="CA43" s="301"/>
      <c r="CB43" s="300"/>
      <c r="CC43" s="301"/>
      <c r="CD43" s="301"/>
      <c r="CE43" s="300"/>
      <c r="CF43" s="301"/>
      <c r="CG43" s="301"/>
      <c r="CH43" s="300"/>
      <c r="CI43" s="301"/>
      <c r="CJ43" s="301"/>
      <c r="CK43" s="301"/>
      <c r="CL43" s="301"/>
      <c r="CM43" s="314"/>
      <c r="CN43" s="662"/>
      <c r="CO43" s="681">
        <f t="shared" si="17"/>
        <v>0</v>
      </c>
      <c r="CP43" s="544"/>
      <c r="CQ43" s="556"/>
      <c r="CR43" s="546"/>
      <c r="CS43" s="546"/>
      <c r="CT43" s="546"/>
      <c r="CU43" s="546"/>
      <c r="CV43" s="546"/>
      <c r="CW43" s="546"/>
      <c r="CX43" s="546"/>
      <c r="CY43" s="546"/>
      <c r="CZ43" s="546"/>
      <c r="DA43" s="546"/>
      <c r="DB43" s="546"/>
      <c r="DC43" s="546"/>
      <c r="DD43" s="546"/>
      <c r="DE43" s="546"/>
      <c r="DF43" s="546"/>
      <c r="DG43" s="546"/>
      <c r="DH43" s="546"/>
      <c r="DI43" s="546"/>
      <c r="DJ43" s="546"/>
      <c r="DK43" s="546"/>
      <c r="DL43" s="546"/>
      <c r="DM43" s="549"/>
      <c r="DN43" s="597"/>
      <c r="DO43" s="655">
        <f t="shared" si="18"/>
        <v>0</v>
      </c>
      <c r="DP43" s="544"/>
      <c r="DQ43" s="546"/>
      <c r="DR43" s="546"/>
      <c r="DS43" s="546"/>
      <c r="DT43" s="546"/>
      <c r="DU43" s="581"/>
      <c r="DV43" s="581"/>
      <c r="DW43" s="546"/>
      <c r="DX43" s="549"/>
      <c r="DY43" s="597"/>
      <c r="DZ43" s="655">
        <f t="shared" si="19"/>
        <v>0</v>
      </c>
      <c r="EA43" s="544"/>
      <c r="EB43" s="546"/>
      <c r="EC43" s="546"/>
      <c r="ED43" s="546"/>
      <c r="EE43" s="597"/>
      <c r="EF43" s="614"/>
      <c r="EG43" s="606"/>
      <c r="EH43" s="581"/>
      <c r="EI43" s="581"/>
      <c r="EJ43" s="581"/>
      <c r="EK43" s="581"/>
      <c r="EL43" s="633"/>
      <c r="EM43" s="642">
        <f t="shared" si="20"/>
        <v>0</v>
      </c>
      <c r="EN43" s="693"/>
      <c r="EO43" s="694"/>
      <c r="EP43" s="645" t="str">
        <f t="shared" ref="EP43" si="46">IF(SUM(EN43:EO43)=0,"",SUM(EN43:EO43))</f>
        <v/>
      </c>
      <c r="EQ43" s="529">
        <f t="shared" si="11"/>
        <v>43728</v>
      </c>
      <c r="ER43" s="535">
        <f t="shared" si="12"/>
        <v>43728</v>
      </c>
      <c r="ES43" s="186"/>
      <c r="ET43" s="544"/>
      <c r="EU43" s="546"/>
      <c r="EV43" s="546"/>
      <c r="EW43" s="546"/>
      <c r="EX43" s="546"/>
      <c r="EY43" s="655">
        <f t="shared" si="13"/>
        <v>0</v>
      </c>
      <c r="EZ43" s="606"/>
      <c r="FA43" s="581"/>
      <c r="FB43" s="581"/>
      <c r="FC43" s="581"/>
      <c r="FD43" s="581"/>
      <c r="FE43" s="687"/>
      <c r="FF43" s="642">
        <f t="shared" si="22"/>
        <v>0</v>
      </c>
      <c r="FG43" s="606"/>
      <c r="FH43" s="581"/>
      <c r="FI43" s="581"/>
      <c r="FJ43" s="581"/>
      <c r="FK43" s="581"/>
      <c r="FL43" s="705"/>
      <c r="FM43" s="642">
        <f t="shared" si="23"/>
        <v>0</v>
      </c>
      <c r="FN43" s="544"/>
      <c r="FO43" s="546"/>
      <c r="FP43" s="546"/>
      <c r="FQ43" s="546"/>
      <c r="FR43" s="546"/>
      <c r="FS43" s="581"/>
      <c r="FT43" s="581"/>
      <c r="FU43" s="546"/>
      <c r="FV43" s="549"/>
      <c r="FW43" s="597"/>
      <c r="FX43" s="655">
        <f t="shared" si="24"/>
        <v>0</v>
      </c>
      <c r="FY43" s="186"/>
      <c r="FZ43" s="710"/>
      <c r="GA43" s="720"/>
      <c r="GB43" s="725"/>
      <c r="GC43" s="730"/>
      <c r="GD43" s="742"/>
      <c r="GE43" s="751"/>
      <c r="GF43" s="757"/>
      <c r="GG43" s="770"/>
      <c r="GH43" s="779"/>
      <c r="GI43" s="785"/>
      <c r="GJ43" s="798"/>
      <c r="GK43" s="807"/>
      <c r="GL43" s="813">
        <f t="shared" si="25"/>
        <v>0</v>
      </c>
      <c r="GM43" s="816">
        <f t="shared" si="14"/>
        <v>43728</v>
      </c>
      <c r="GN43" s="817">
        <f t="shared" si="15"/>
        <v>43728</v>
      </c>
      <c r="GO43" s="250"/>
      <c r="GP43" s="250"/>
      <c r="GQ43" s="250"/>
      <c r="GR43" s="250"/>
      <c r="GS43" s="250"/>
      <c r="GT43" s="250"/>
      <c r="GU43" s="250"/>
      <c r="GV43" s="250"/>
      <c r="GW43" s="250"/>
      <c r="GX43" s="250"/>
      <c r="GY43" s="250"/>
      <c r="GZ43" s="250"/>
      <c r="HA43" s="250"/>
      <c r="HB43" s="250"/>
      <c r="HC43" s="250"/>
      <c r="HD43" s="250"/>
      <c r="HE43" s="250"/>
      <c r="HF43" s="250"/>
      <c r="HG43" s="250"/>
      <c r="HH43" s="250"/>
      <c r="HI43" s="250"/>
      <c r="HJ43" s="250"/>
      <c r="HK43" s="250"/>
      <c r="HL43" s="250"/>
      <c r="HM43" s="250"/>
      <c r="HN43" s="250"/>
      <c r="HO43" s="250"/>
      <c r="HP43" s="250"/>
      <c r="HQ43" s="250"/>
      <c r="HR43" s="250"/>
      <c r="HS43" s="250"/>
      <c r="HT43" s="250"/>
      <c r="HU43" s="250"/>
      <c r="HV43" s="250"/>
      <c r="HW43" s="250"/>
      <c r="HX43" s="250"/>
      <c r="HY43" s="250"/>
      <c r="HZ43" s="250"/>
      <c r="IA43" s="250"/>
      <c r="IB43" s="250"/>
      <c r="IC43" s="250"/>
      <c r="ID43" s="250"/>
      <c r="IE43" s="250"/>
      <c r="IF43" s="250"/>
      <c r="IG43" s="250"/>
      <c r="IH43" s="250"/>
      <c r="II43" s="250"/>
      <c r="IJ43" s="250"/>
      <c r="IK43" s="250"/>
      <c r="IL43" s="250"/>
      <c r="IM43" s="250"/>
      <c r="IN43" s="250"/>
      <c r="IO43" s="250"/>
      <c r="IP43" s="250"/>
      <c r="IQ43" s="250"/>
      <c r="IR43" s="250"/>
      <c r="IS43" s="250"/>
      <c r="IT43" s="250"/>
      <c r="IU43" s="250"/>
      <c r="IV43" s="250"/>
      <c r="IW43" s="250"/>
      <c r="IX43" s="250"/>
      <c r="IY43" s="250"/>
      <c r="IZ43" s="250"/>
      <c r="JA43" s="250"/>
      <c r="JB43" s="250"/>
      <c r="JC43" s="250"/>
      <c r="JD43" s="250"/>
      <c r="JE43" s="250"/>
      <c r="JF43" s="250"/>
      <c r="JG43" s="250"/>
      <c r="JH43" s="250"/>
      <c r="JI43" s="250"/>
      <c r="JJ43" s="250"/>
      <c r="JK43" s="250"/>
      <c r="JL43" s="250"/>
      <c r="JM43" s="250"/>
      <c r="JN43" s="250"/>
      <c r="JO43" s="250"/>
      <c r="JP43" s="250"/>
      <c r="JQ43" s="250"/>
    </row>
    <row r="44" spans="1:277" s="3" customFormat="1" ht="18" customHeight="1" x14ac:dyDescent="0.2">
      <c r="A44" s="188"/>
      <c r="B44" s="448">
        <v>15</v>
      </c>
      <c r="C44" s="930"/>
      <c r="D44" s="981"/>
      <c r="E44" s="385">
        <f t="shared" ref="E44" si="47">E43+1</f>
        <v>43729</v>
      </c>
      <c r="F44" s="427">
        <f t="shared" si="35"/>
        <v>43729</v>
      </c>
      <c r="G44" s="407"/>
      <c r="H44" s="919"/>
      <c r="I44" s="919"/>
      <c r="J44" s="919"/>
      <c r="K44" s="919"/>
      <c r="L44" s="386"/>
      <c r="M44" s="835"/>
      <c r="N44" s="449"/>
      <c r="O44" s="253"/>
      <c r="P44" s="53"/>
      <c r="Q44" s="388"/>
      <c r="R44" s="871"/>
      <c r="S44" s="858"/>
      <c r="T44" s="876"/>
      <c r="U44" s="183"/>
      <c r="V44" s="495"/>
      <c r="W44" s="498"/>
      <c r="X44" s="195"/>
      <c r="Y44" s="195"/>
      <c r="Z44" s="389"/>
      <c r="AA44" s="389"/>
      <c r="AB44" s="389"/>
      <c r="AC44" s="343"/>
      <c r="AD44" s="301"/>
      <c r="AE44" s="301"/>
      <c r="AF44" s="300"/>
      <c r="AG44" s="301"/>
      <c r="AH44" s="301"/>
      <c r="AI44" s="304"/>
      <c r="AJ44" s="304"/>
      <c r="AK44" s="304"/>
      <c r="AL44" s="300"/>
      <c r="AM44" s="300"/>
      <c r="AN44" s="301"/>
      <c r="AO44" s="301"/>
      <c r="AP44" s="300"/>
      <c r="AQ44" s="301"/>
      <c r="AR44" s="301"/>
      <c r="AS44" s="301"/>
      <c r="AT44" s="301"/>
      <c r="AU44" s="300"/>
      <c r="AV44" s="300"/>
      <c r="AW44" s="301"/>
      <c r="AX44" s="301"/>
      <c r="AY44" s="300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571"/>
      <c r="BR44" s="571"/>
      <c r="BS44" s="662"/>
      <c r="BT44" s="670">
        <f t="shared" si="16"/>
        <v>0</v>
      </c>
      <c r="BU44" s="411"/>
      <c r="BV44" s="301"/>
      <c r="BW44" s="301"/>
      <c r="BX44" s="494"/>
      <c r="BY44" s="300"/>
      <c r="BZ44" s="300"/>
      <c r="CA44" s="301"/>
      <c r="CB44" s="300"/>
      <c r="CC44" s="301"/>
      <c r="CD44" s="301"/>
      <c r="CE44" s="300"/>
      <c r="CF44" s="301"/>
      <c r="CG44" s="301"/>
      <c r="CH44" s="300"/>
      <c r="CI44" s="301"/>
      <c r="CJ44" s="301"/>
      <c r="CK44" s="301"/>
      <c r="CL44" s="301"/>
      <c r="CM44" s="314"/>
      <c r="CN44" s="662"/>
      <c r="CO44" s="681">
        <f t="shared" si="17"/>
        <v>0</v>
      </c>
      <c r="CP44" s="544"/>
      <c r="CQ44" s="545"/>
      <c r="CR44" s="546"/>
      <c r="CS44" s="546"/>
      <c r="CT44" s="546"/>
      <c r="CU44" s="546"/>
      <c r="CV44" s="546"/>
      <c r="CW44" s="546"/>
      <c r="CX44" s="546"/>
      <c r="CY44" s="546"/>
      <c r="CZ44" s="546"/>
      <c r="DA44" s="546"/>
      <c r="DB44" s="546"/>
      <c r="DC44" s="546"/>
      <c r="DD44" s="546"/>
      <c r="DE44" s="546"/>
      <c r="DF44" s="546"/>
      <c r="DG44" s="546"/>
      <c r="DH44" s="546"/>
      <c r="DI44" s="546"/>
      <c r="DJ44" s="546"/>
      <c r="DK44" s="546"/>
      <c r="DL44" s="546"/>
      <c r="DM44" s="549"/>
      <c r="DN44" s="597"/>
      <c r="DO44" s="655">
        <f t="shared" si="18"/>
        <v>0</v>
      </c>
      <c r="DP44" s="544"/>
      <c r="DQ44" s="546"/>
      <c r="DR44" s="546"/>
      <c r="DS44" s="546"/>
      <c r="DT44" s="546"/>
      <c r="DU44" s="581"/>
      <c r="DV44" s="581"/>
      <c r="DW44" s="546"/>
      <c r="DX44" s="549"/>
      <c r="DY44" s="597"/>
      <c r="DZ44" s="655">
        <f t="shared" si="19"/>
        <v>0</v>
      </c>
      <c r="EA44" s="544"/>
      <c r="EB44" s="546"/>
      <c r="EC44" s="546"/>
      <c r="ED44" s="546"/>
      <c r="EE44" s="597"/>
      <c r="EF44" s="614"/>
      <c r="EG44" s="606"/>
      <c r="EH44" s="581"/>
      <c r="EI44" s="581"/>
      <c r="EJ44" s="581"/>
      <c r="EK44" s="581"/>
      <c r="EL44" s="633"/>
      <c r="EM44" s="642">
        <f t="shared" si="20"/>
        <v>0</v>
      </c>
      <c r="EN44" s="693"/>
      <c r="EO44" s="694"/>
      <c r="EP44" s="645" t="str">
        <f t="shared" ref="EP44" si="48">IF(SUM(EN44:EO44)=0,"",SUM(EN44:EO44))</f>
        <v/>
      </c>
      <c r="EQ44" s="529">
        <f t="shared" si="11"/>
        <v>43729</v>
      </c>
      <c r="ER44" s="535">
        <f t="shared" si="12"/>
        <v>43729</v>
      </c>
      <c r="ES44" s="186"/>
      <c r="ET44" s="544"/>
      <c r="EU44" s="546"/>
      <c r="EV44" s="546"/>
      <c r="EW44" s="546"/>
      <c r="EX44" s="546"/>
      <c r="EY44" s="655">
        <f t="shared" si="13"/>
        <v>0</v>
      </c>
      <c r="EZ44" s="606"/>
      <c r="FA44" s="581"/>
      <c r="FB44" s="581"/>
      <c r="FC44" s="581"/>
      <c r="FD44" s="581"/>
      <c r="FE44" s="687"/>
      <c r="FF44" s="642">
        <f t="shared" si="22"/>
        <v>0</v>
      </c>
      <c r="FG44" s="606"/>
      <c r="FH44" s="581"/>
      <c r="FI44" s="581"/>
      <c r="FJ44" s="581"/>
      <c r="FK44" s="581"/>
      <c r="FL44" s="705"/>
      <c r="FM44" s="642">
        <f t="shared" si="23"/>
        <v>0</v>
      </c>
      <c r="FN44" s="544"/>
      <c r="FO44" s="546"/>
      <c r="FP44" s="546"/>
      <c r="FQ44" s="546"/>
      <c r="FR44" s="546"/>
      <c r="FS44" s="581"/>
      <c r="FT44" s="581"/>
      <c r="FU44" s="546"/>
      <c r="FV44" s="549"/>
      <c r="FW44" s="597"/>
      <c r="FX44" s="655">
        <f t="shared" si="24"/>
        <v>0</v>
      </c>
      <c r="FY44" s="186"/>
      <c r="FZ44" s="710"/>
      <c r="GA44" s="720"/>
      <c r="GB44" s="725"/>
      <c r="GC44" s="730"/>
      <c r="GD44" s="742"/>
      <c r="GE44" s="751"/>
      <c r="GF44" s="757"/>
      <c r="GG44" s="770"/>
      <c r="GH44" s="779"/>
      <c r="GI44" s="785"/>
      <c r="GJ44" s="798"/>
      <c r="GK44" s="807"/>
      <c r="GL44" s="813">
        <f t="shared" si="25"/>
        <v>0</v>
      </c>
      <c r="GM44" s="816">
        <f t="shared" si="14"/>
        <v>43729</v>
      </c>
      <c r="GN44" s="817">
        <f t="shared" si="15"/>
        <v>43729</v>
      </c>
      <c r="GO44" s="251"/>
      <c r="GP44" s="251"/>
      <c r="GQ44" s="251"/>
      <c r="GR44" s="251"/>
      <c r="GS44" s="251"/>
      <c r="GT44" s="251"/>
      <c r="GU44" s="251"/>
      <c r="GV44" s="251"/>
      <c r="GW44" s="251"/>
      <c r="GX44" s="251"/>
      <c r="GY44" s="251"/>
      <c r="GZ44" s="251"/>
      <c r="HA44" s="251"/>
      <c r="HB44" s="251"/>
      <c r="HC44" s="251"/>
      <c r="HD44" s="251"/>
      <c r="HE44" s="251"/>
      <c r="HF44" s="251"/>
      <c r="HG44" s="251"/>
      <c r="HH44" s="251"/>
      <c r="HI44" s="251"/>
      <c r="HJ44" s="251"/>
      <c r="HK44" s="251"/>
      <c r="HL44" s="251"/>
      <c r="HM44" s="251"/>
      <c r="HN44" s="251"/>
      <c r="HO44" s="251"/>
      <c r="HP44" s="251"/>
      <c r="HQ44" s="251"/>
      <c r="HR44" s="251"/>
      <c r="HS44" s="251"/>
      <c r="HT44" s="251"/>
      <c r="HU44" s="251"/>
      <c r="HV44" s="251"/>
      <c r="HW44" s="251"/>
      <c r="HX44" s="251"/>
      <c r="HY44" s="251"/>
      <c r="HZ44" s="251"/>
      <c r="IA44" s="251"/>
      <c r="IB44" s="251"/>
      <c r="IC44" s="251"/>
      <c r="ID44" s="251"/>
      <c r="IE44" s="251"/>
      <c r="IF44" s="251"/>
      <c r="IG44" s="251"/>
      <c r="IH44" s="251"/>
      <c r="II44" s="251"/>
      <c r="IJ44" s="251"/>
      <c r="IK44" s="251"/>
      <c r="IL44" s="251"/>
      <c r="IM44" s="251"/>
      <c r="IN44" s="251"/>
      <c r="IO44" s="251"/>
      <c r="IP44" s="251"/>
      <c r="IQ44" s="251"/>
      <c r="IR44" s="251"/>
      <c r="IS44" s="251"/>
      <c r="IT44" s="251"/>
      <c r="IU44" s="251"/>
      <c r="IV44" s="251"/>
      <c r="IW44" s="251"/>
      <c r="IX44" s="251"/>
      <c r="IY44" s="251"/>
      <c r="IZ44" s="251"/>
      <c r="JA44" s="251"/>
      <c r="JB44" s="251"/>
      <c r="JC44" s="251"/>
      <c r="JD44" s="251"/>
      <c r="JE44" s="251"/>
      <c r="JF44" s="251"/>
      <c r="JG44" s="251"/>
      <c r="JH44" s="251"/>
      <c r="JI44" s="251"/>
      <c r="JJ44" s="251"/>
      <c r="JK44" s="251"/>
      <c r="JL44" s="251"/>
      <c r="JM44" s="251"/>
      <c r="JN44" s="251"/>
      <c r="JO44" s="251"/>
      <c r="JP44" s="251"/>
      <c r="JQ44" s="251"/>
    </row>
    <row r="45" spans="1:277" s="3" customFormat="1" ht="18" customHeight="1" x14ac:dyDescent="0.2">
      <c r="A45" s="188"/>
      <c r="B45" s="391"/>
      <c r="C45" s="434"/>
      <c r="D45" s="981"/>
      <c r="E45" s="265">
        <f t="shared" ref="E45" si="49">E44+1</f>
        <v>43730</v>
      </c>
      <c r="F45" s="394">
        <f t="shared" si="35"/>
        <v>43730</v>
      </c>
      <c r="G45" s="241"/>
      <c r="H45" s="926"/>
      <c r="I45" s="926"/>
      <c r="J45" s="926"/>
      <c r="K45" s="926"/>
      <c r="L45" s="396"/>
      <c r="M45" s="837"/>
      <c r="N45" s="397"/>
      <c r="O45" s="451"/>
      <c r="P45" s="452"/>
      <c r="Q45" s="399"/>
      <c r="R45" s="873"/>
      <c r="S45" s="862"/>
      <c r="T45" s="880"/>
      <c r="U45" s="81"/>
      <c r="V45" s="499"/>
      <c r="W45" s="402"/>
      <c r="X45" s="402"/>
      <c r="Y45" s="402"/>
      <c r="Z45" s="402"/>
      <c r="AA45" s="402"/>
      <c r="AB45" s="402"/>
      <c r="AC45" s="403"/>
      <c r="AD45" s="305"/>
      <c r="AE45" s="305"/>
      <c r="AF45" s="305"/>
      <c r="AG45" s="305"/>
      <c r="AH45" s="305"/>
      <c r="AI45" s="305"/>
      <c r="AJ45" s="305"/>
      <c r="AK45" s="305"/>
      <c r="AL45" s="404"/>
      <c r="AM45" s="305"/>
      <c r="AN45" s="305"/>
      <c r="AO45" s="404"/>
      <c r="AP45" s="305"/>
      <c r="AQ45" s="305"/>
      <c r="AR45" s="305"/>
      <c r="AS45" s="305"/>
      <c r="AT45" s="305"/>
      <c r="AU45" s="4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572"/>
      <c r="BR45" s="572"/>
      <c r="BS45" s="663"/>
      <c r="BT45" s="670">
        <f t="shared" si="16"/>
        <v>0</v>
      </c>
      <c r="BU45" s="414"/>
      <c r="BV45" s="404"/>
      <c r="BW45" s="404"/>
      <c r="BX45" s="405"/>
      <c r="BY45" s="305"/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  <c r="CM45" s="315"/>
      <c r="CN45" s="676"/>
      <c r="CO45" s="681">
        <f t="shared" si="17"/>
        <v>0</v>
      </c>
      <c r="CP45" s="550"/>
      <c r="CQ45" s="551"/>
      <c r="CR45" s="552"/>
      <c r="CS45" s="553"/>
      <c r="CT45" s="553"/>
      <c r="CU45" s="552"/>
      <c r="CV45" s="552"/>
      <c r="CW45" s="552"/>
      <c r="CX45" s="552"/>
      <c r="CY45" s="552"/>
      <c r="CZ45" s="552"/>
      <c r="DA45" s="552"/>
      <c r="DB45" s="552"/>
      <c r="DC45" s="552"/>
      <c r="DD45" s="552"/>
      <c r="DE45" s="553"/>
      <c r="DF45" s="553"/>
      <c r="DG45" s="553"/>
      <c r="DH45" s="553"/>
      <c r="DI45" s="553"/>
      <c r="DJ45" s="553"/>
      <c r="DK45" s="553"/>
      <c r="DL45" s="553"/>
      <c r="DM45" s="554"/>
      <c r="DN45" s="598"/>
      <c r="DO45" s="655">
        <f t="shared" si="18"/>
        <v>0</v>
      </c>
      <c r="DP45" s="550"/>
      <c r="DQ45" s="553"/>
      <c r="DR45" s="553"/>
      <c r="DS45" s="553"/>
      <c r="DT45" s="553"/>
      <c r="DU45" s="582"/>
      <c r="DV45" s="582"/>
      <c r="DW45" s="553"/>
      <c r="DX45" s="554"/>
      <c r="DY45" s="598"/>
      <c r="DZ45" s="655">
        <f t="shared" si="19"/>
        <v>0</v>
      </c>
      <c r="EA45" s="550"/>
      <c r="EB45" s="553"/>
      <c r="EC45" s="553"/>
      <c r="ED45" s="553"/>
      <c r="EE45" s="598"/>
      <c r="EF45" s="615"/>
      <c r="EG45" s="607"/>
      <c r="EH45" s="582"/>
      <c r="EI45" s="582"/>
      <c r="EJ45" s="582"/>
      <c r="EK45" s="582"/>
      <c r="EL45" s="634"/>
      <c r="EM45" s="642">
        <f t="shared" si="20"/>
        <v>0</v>
      </c>
      <c r="EN45" s="695"/>
      <c r="EO45" s="696"/>
      <c r="EP45" s="646"/>
      <c r="EQ45" s="531">
        <f t="shared" si="11"/>
        <v>43730</v>
      </c>
      <c r="ER45" s="537">
        <f t="shared" si="12"/>
        <v>43730</v>
      </c>
      <c r="ES45" s="198"/>
      <c r="ET45" s="550"/>
      <c r="EU45" s="553"/>
      <c r="EV45" s="553"/>
      <c r="EW45" s="553"/>
      <c r="EX45" s="553"/>
      <c r="EY45" s="655">
        <f t="shared" si="13"/>
        <v>0</v>
      </c>
      <c r="EZ45" s="607"/>
      <c r="FA45" s="582"/>
      <c r="FB45" s="582"/>
      <c r="FC45" s="582"/>
      <c r="FD45" s="582"/>
      <c r="FE45" s="688"/>
      <c r="FF45" s="642">
        <f t="shared" si="22"/>
        <v>0</v>
      </c>
      <c r="FG45" s="607"/>
      <c r="FH45" s="582"/>
      <c r="FI45" s="582"/>
      <c r="FJ45" s="582"/>
      <c r="FK45" s="582"/>
      <c r="FL45" s="706"/>
      <c r="FM45" s="642">
        <f t="shared" si="23"/>
        <v>0</v>
      </c>
      <c r="FN45" s="550"/>
      <c r="FO45" s="553"/>
      <c r="FP45" s="553"/>
      <c r="FQ45" s="553"/>
      <c r="FR45" s="553"/>
      <c r="FS45" s="582"/>
      <c r="FT45" s="582"/>
      <c r="FU45" s="553"/>
      <c r="FV45" s="554"/>
      <c r="FW45" s="598"/>
      <c r="FX45" s="655">
        <f t="shared" si="24"/>
        <v>0</v>
      </c>
      <c r="FY45" s="198"/>
      <c r="FZ45" s="714"/>
      <c r="GA45" s="721"/>
      <c r="GB45" s="726"/>
      <c r="GC45" s="734"/>
      <c r="GD45" s="743"/>
      <c r="GE45" s="752"/>
      <c r="GF45" s="762"/>
      <c r="GG45" s="771"/>
      <c r="GH45" s="780"/>
      <c r="GI45" s="790"/>
      <c r="GJ45" s="799"/>
      <c r="GK45" s="808"/>
      <c r="GL45" s="813">
        <f t="shared" si="25"/>
        <v>0</v>
      </c>
      <c r="GM45" s="820">
        <f t="shared" si="14"/>
        <v>43730</v>
      </c>
      <c r="GN45" s="821">
        <f t="shared" si="15"/>
        <v>43730</v>
      </c>
      <c r="GO45" s="251"/>
      <c r="GP45" s="251"/>
      <c r="GQ45" s="251"/>
      <c r="GR45" s="251"/>
      <c r="GS45" s="251"/>
      <c r="GT45" s="251"/>
      <c r="GU45" s="251"/>
      <c r="GV45" s="251"/>
      <c r="GW45" s="251"/>
      <c r="GX45" s="251"/>
      <c r="GY45" s="251"/>
      <c r="GZ45" s="251"/>
      <c r="HA45" s="251"/>
      <c r="HB45" s="251"/>
      <c r="HC45" s="251"/>
      <c r="HD45" s="251"/>
      <c r="HE45" s="251"/>
      <c r="HF45" s="251"/>
      <c r="HG45" s="251"/>
      <c r="HH45" s="251"/>
      <c r="HI45" s="251"/>
      <c r="HJ45" s="251"/>
      <c r="HK45" s="251"/>
      <c r="HL45" s="251"/>
      <c r="HM45" s="251"/>
      <c r="HN45" s="251"/>
      <c r="HO45" s="251"/>
      <c r="HP45" s="251"/>
      <c r="HQ45" s="251"/>
      <c r="HR45" s="251"/>
      <c r="HS45" s="251"/>
      <c r="HT45" s="251"/>
      <c r="HU45" s="251"/>
      <c r="HV45" s="251"/>
      <c r="HW45" s="251"/>
      <c r="HX45" s="251"/>
      <c r="HY45" s="251"/>
      <c r="HZ45" s="251"/>
      <c r="IA45" s="251"/>
      <c r="IB45" s="251"/>
      <c r="IC45" s="251"/>
      <c r="ID45" s="251"/>
      <c r="IE45" s="251"/>
      <c r="IF45" s="251"/>
      <c r="IG45" s="251"/>
      <c r="IH45" s="251"/>
      <c r="II45" s="251"/>
      <c r="IJ45" s="251"/>
      <c r="IK45" s="251"/>
      <c r="IL45" s="251"/>
      <c r="IM45" s="251"/>
      <c r="IN45" s="251"/>
      <c r="IO45" s="251"/>
      <c r="IP45" s="251"/>
      <c r="IQ45" s="251"/>
      <c r="IR45" s="251"/>
      <c r="IS45" s="251"/>
      <c r="IT45" s="251"/>
      <c r="IU45" s="251"/>
      <c r="IV45" s="251"/>
      <c r="IW45" s="251"/>
      <c r="IX45" s="251"/>
      <c r="IY45" s="251"/>
      <c r="IZ45" s="251"/>
      <c r="JA45" s="251"/>
      <c r="JB45" s="251"/>
      <c r="JC45" s="251"/>
      <c r="JD45" s="251"/>
      <c r="JE45" s="251"/>
      <c r="JF45" s="251"/>
      <c r="JG45" s="251"/>
      <c r="JH45" s="251"/>
      <c r="JI45" s="251"/>
      <c r="JJ45" s="251"/>
      <c r="JK45" s="251"/>
      <c r="JL45" s="251"/>
      <c r="JM45" s="251"/>
      <c r="JN45" s="251"/>
      <c r="JO45" s="251"/>
      <c r="JP45" s="251"/>
      <c r="JQ45" s="251"/>
    </row>
    <row r="46" spans="1:277" s="3" customFormat="1" ht="18" customHeight="1" x14ac:dyDescent="0.2">
      <c r="A46" s="188"/>
      <c r="B46" s="391"/>
      <c r="C46" s="392"/>
      <c r="D46" s="981"/>
      <c r="E46" s="393">
        <f t="shared" ref="E46" si="50">E45+1</f>
        <v>43731</v>
      </c>
      <c r="F46" s="394">
        <f t="shared" si="35"/>
        <v>43731</v>
      </c>
      <c r="G46" s="442"/>
      <c r="H46" s="395"/>
      <c r="I46" s="395"/>
      <c r="J46" s="395"/>
      <c r="K46" s="395"/>
      <c r="L46" s="396"/>
      <c r="M46" s="837"/>
      <c r="N46" s="397"/>
      <c r="O46" s="398"/>
      <c r="P46" s="446"/>
      <c r="Q46" s="399"/>
      <c r="R46" s="873"/>
      <c r="S46" s="863"/>
      <c r="T46" s="880"/>
      <c r="U46" s="81"/>
      <c r="V46" s="499"/>
      <c r="W46" s="401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661"/>
      <c r="BT46" s="670">
        <f t="shared" si="16"/>
        <v>0</v>
      </c>
      <c r="BU46" s="414"/>
      <c r="BV46" s="404"/>
      <c r="BW46" s="404"/>
      <c r="BX46" s="405"/>
      <c r="BY46" s="405"/>
      <c r="BZ46" s="405"/>
      <c r="CA46" s="405"/>
      <c r="CB46" s="405"/>
      <c r="CC46" s="405"/>
      <c r="CD46" s="405"/>
      <c r="CE46" s="405"/>
      <c r="CF46" s="405"/>
      <c r="CG46" s="405"/>
      <c r="CH46" s="405"/>
      <c r="CI46" s="405"/>
      <c r="CJ46" s="405"/>
      <c r="CK46" s="405"/>
      <c r="CL46" s="405"/>
      <c r="CM46" s="405"/>
      <c r="CN46" s="676"/>
      <c r="CO46" s="681">
        <f t="shared" si="17"/>
        <v>0</v>
      </c>
      <c r="CP46" s="550"/>
      <c r="CQ46" s="557"/>
      <c r="CR46" s="552"/>
      <c r="CS46" s="553"/>
      <c r="CT46" s="553"/>
      <c r="CU46" s="552"/>
      <c r="CV46" s="552"/>
      <c r="CW46" s="552"/>
      <c r="CX46" s="552"/>
      <c r="CY46" s="552"/>
      <c r="CZ46" s="552"/>
      <c r="DA46" s="552"/>
      <c r="DB46" s="552"/>
      <c r="DC46" s="552"/>
      <c r="DD46" s="552"/>
      <c r="DE46" s="553"/>
      <c r="DF46" s="553"/>
      <c r="DG46" s="553"/>
      <c r="DH46" s="553"/>
      <c r="DI46" s="553"/>
      <c r="DJ46" s="553"/>
      <c r="DK46" s="553"/>
      <c r="DL46" s="553"/>
      <c r="DM46" s="554"/>
      <c r="DN46" s="598"/>
      <c r="DO46" s="655">
        <f t="shared" si="18"/>
        <v>0</v>
      </c>
      <c r="DP46" s="550"/>
      <c r="DQ46" s="553"/>
      <c r="DR46" s="553"/>
      <c r="DS46" s="553"/>
      <c r="DT46" s="553"/>
      <c r="DU46" s="582"/>
      <c r="DV46" s="582"/>
      <c r="DW46" s="553"/>
      <c r="DX46" s="554"/>
      <c r="DY46" s="598"/>
      <c r="DZ46" s="655">
        <f t="shared" si="19"/>
        <v>0</v>
      </c>
      <c r="EA46" s="550"/>
      <c r="EB46" s="553"/>
      <c r="EC46" s="553"/>
      <c r="ED46" s="553"/>
      <c r="EE46" s="598"/>
      <c r="EF46" s="615"/>
      <c r="EG46" s="607"/>
      <c r="EH46" s="582"/>
      <c r="EI46" s="582"/>
      <c r="EJ46" s="582"/>
      <c r="EK46" s="582"/>
      <c r="EL46" s="634"/>
      <c r="EM46" s="642">
        <f t="shared" si="20"/>
        <v>0</v>
      </c>
      <c r="EN46" s="695"/>
      <c r="EO46" s="696"/>
      <c r="EP46" s="646"/>
      <c r="EQ46" s="531"/>
      <c r="ER46" s="537">
        <f t="shared" ref="ER46:ER81" si="51">F46</f>
        <v>43731</v>
      </c>
      <c r="ES46" s="198"/>
      <c r="ET46" s="550"/>
      <c r="EU46" s="553"/>
      <c r="EV46" s="553"/>
      <c r="EW46" s="553"/>
      <c r="EX46" s="553"/>
      <c r="EY46" s="655">
        <f t="shared" si="13"/>
        <v>0</v>
      </c>
      <c r="EZ46" s="607"/>
      <c r="FA46" s="582"/>
      <c r="FB46" s="582"/>
      <c r="FC46" s="582"/>
      <c r="FD46" s="582"/>
      <c r="FE46" s="688"/>
      <c r="FF46" s="642">
        <f t="shared" si="22"/>
        <v>0</v>
      </c>
      <c r="FG46" s="607"/>
      <c r="FH46" s="582"/>
      <c r="FI46" s="582"/>
      <c r="FJ46" s="582"/>
      <c r="FK46" s="582"/>
      <c r="FL46" s="706"/>
      <c r="FM46" s="642">
        <f t="shared" si="23"/>
        <v>0</v>
      </c>
      <c r="FN46" s="550"/>
      <c r="FO46" s="553"/>
      <c r="FP46" s="553"/>
      <c r="FQ46" s="553"/>
      <c r="FR46" s="553"/>
      <c r="FS46" s="582"/>
      <c r="FT46" s="582"/>
      <c r="FU46" s="553"/>
      <c r="FV46" s="554"/>
      <c r="FW46" s="598"/>
      <c r="FX46" s="655">
        <f t="shared" si="24"/>
        <v>0</v>
      </c>
      <c r="FY46" s="198"/>
      <c r="FZ46" s="714"/>
      <c r="GA46" s="721"/>
      <c r="GB46" s="726"/>
      <c r="GC46" s="734"/>
      <c r="GD46" s="744"/>
      <c r="GE46" s="753"/>
      <c r="GF46" s="763"/>
      <c r="GG46" s="772"/>
      <c r="GH46" s="781"/>
      <c r="GI46" s="791"/>
      <c r="GJ46" s="800"/>
      <c r="GK46" s="809"/>
      <c r="GL46" s="813">
        <f t="shared" si="25"/>
        <v>0</v>
      </c>
      <c r="GM46" s="820">
        <f t="shared" si="14"/>
        <v>43731</v>
      </c>
      <c r="GN46" s="821">
        <f t="shared" si="15"/>
        <v>43731</v>
      </c>
      <c r="GO46" s="251"/>
      <c r="GP46" s="251"/>
      <c r="GQ46" s="251"/>
      <c r="GR46" s="251"/>
      <c r="GS46" s="251"/>
      <c r="GT46" s="251"/>
      <c r="GU46" s="251"/>
      <c r="GV46" s="251"/>
      <c r="GW46" s="251"/>
      <c r="GX46" s="251"/>
      <c r="GY46" s="251"/>
      <c r="GZ46" s="251"/>
      <c r="HA46" s="251"/>
      <c r="HB46" s="251"/>
      <c r="HC46" s="251"/>
      <c r="HD46" s="251"/>
      <c r="HE46" s="251"/>
      <c r="HF46" s="251"/>
      <c r="HG46" s="251"/>
      <c r="HH46" s="251"/>
      <c r="HI46" s="251"/>
      <c r="HJ46" s="251"/>
      <c r="HK46" s="251"/>
      <c r="HL46" s="251"/>
      <c r="HM46" s="251"/>
      <c r="HN46" s="251"/>
      <c r="HO46" s="251"/>
      <c r="HP46" s="251"/>
      <c r="HQ46" s="251"/>
      <c r="HR46" s="251"/>
      <c r="HS46" s="251"/>
      <c r="HT46" s="251"/>
      <c r="HU46" s="251"/>
      <c r="HV46" s="251"/>
      <c r="HW46" s="251"/>
      <c r="HX46" s="251"/>
      <c r="HY46" s="251"/>
      <c r="HZ46" s="251"/>
      <c r="IA46" s="251"/>
      <c r="IB46" s="251"/>
      <c r="IC46" s="251"/>
      <c r="ID46" s="251"/>
      <c r="IE46" s="251"/>
      <c r="IF46" s="251"/>
      <c r="IG46" s="251"/>
      <c r="IH46" s="251"/>
      <c r="II46" s="251"/>
      <c r="IJ46" s="251"/>
      <c r="IK46" s="251"/>
      <c r="IL46" s="251"/>
      <c r="IM46" s="251"/>
      <c r="IN46" s="251"/>
      <c r="IO46" s="251"/>
      <c r="IP46" s="251"/>
      <c r="IQ46" s="251"/>
      <c r="IR46" s="251"/>
      <c r="IS46" s="251"/>
      <c r="IT46" s="251"/>
      <c r="IU46" s="251"/>
      <c r="IV46" s="251"/>
      <c r="IW46" s="251"/>
      <c r="IX46" s="251"/>
      <c r="IY46" s="251"/>
      <c r="IZ46" s="251"/>
      <c r="JA46" s="251"/>
      <c r="JB46" s="251"/>
      <c r="JC46" s="251"/>
      <c r="JD46" s="251"/>
      <c r="JE46" s="251"/>
      <c r="JF46" s="251"/>
      <c r="JG46" s="251"/>
      <c r="JH46" s="251"/>
      <c r="JI46" s="251"/>
      <c r="JJ46" s="251"/>
      <c r="JK46" s="251"/>
      <c r="JL46" s="251"/>
      <c r="JM46" s="251"/>
      <c r="JN46" s="251"/>
      <c r="JO46" s="251"/>
      <c r="JP46" s="251"/>
      <c r="JQ46" s="251"/>
    </row>
    <row r="47" spans="1:277" s="3" customFormat="1" ht="18" customHeight="1" x14ac:dyDescent="0.2">
      <c r="A47" s="188"/>
      <c r="B47" s="453">
        <v>16</v>
      </c>
      <c r="C47" s="929">
        <v>4</v>
      </c>
      <c r="D47" s="981"/>
      <c r="E47" s="385">
        <f t="shared" ref="E47" si="52">E46+1</f>
        <v>43732</v>
      </c>
      <c r="F47" s="427">
        <f t="shared" si="35"/>
        <v>43732</v>
      </c>
      <c r="G47" s="430"/>
      <c r="H47" s="919"/>
      <c r="I47" s="919"/>
      <c r="J47" s="919"/>
      <c r="K47" s="928"/>
      <c r="L47" s="386"/>
      <c r="M47" s="835"/>
      <c r="N47" s="387"/>
      <c r="O47" s="226"/>
      <c r="P47" s="252"/>
      <c r="Q47" s="429"/>
      <c r="R47" s="870"/>
      <c r="S47" s="864"/>
      <c r="T47" s="881"/>
      <c r="U47" s="102"/>
      <c r="V47" s="495"/>
      <c r="W47" s="195"/>
      <c r="X47" s="195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389"/>
      <c r="AL47" s="389"/>
      <c r="AM47" s="389"/>
      <c r="AN47" s="389"/>
      <c r="AO47" s="389"/>
      <c r="AP47" s="389"/>
      <c r="AQ47" s="389"/>
      <c r="AR47" s="389"/>
      <c r="AS47" s="389"/>
      <c r="AT47" s="389"/>
      <c r="AU47" s="389"/>
      <c r="AV47" s="389"/>
      <c r="AW47" s="389"/>
      <c r="AX47" s="389"/>
      <c r="AY47" s="389"/>
      <c r="AZ47" s="389"/>
      <c r="BA47" s="389"/>
      <c r="BB47" s="389"/>
      <c r="BC47" s="389"/>
      <c r="BD47" s="389"/>
      <c r="BE47" s="389"/>
      <c r="BF47" s="389"/>
      <c r="BG47" s="389"/>
      <c r="BH47" s="389"/>
      <c r="BI47" s="304"/>
      <c r="BJ47" s="304"/>
      <c r="BK47" s="304"/>
      <c r="BL47" s="304"/>
      <c r="BM47" s="304"/>
      <c r="BN47" s="304"/>
      <c r="BO47" s="304"/>
      <c r="BP47" s="304"/>
      <c r="BQ47" s="570"/>
      <c r="BR47" s="570"/>
      <c r="BS47" s="660"/>
      <c r="BT47" s="669">
        <f t="shared" si="16"/>
        <v>0</v>
      </c>
      <c r="BU47" s="411"/>
      <c r="BV47" s="300"/>
      <c r="BW47" s="300"/>
      <c r="BX47" s="494"/>
      <c r="BY47" s="304"/>
      <c r="BZ47" s="304"/>
      <c r="CA47" s="192"/>
      <c r="CB47" s="304"/>
      <c r="CC47" s="304"/>
      <c r="CD47" s="192"/>
      <c r="CE47" s="304"/>
      <c r="CF47" s="304"/>
      <c r="CG47" s="192"/>
      <c r="CH47" s="304"/>
      <c r="CI47" s="304"/>
      <c r="CJ47" s="304"/>
      <c r="CK47" s="304"/>
      <c r="CL47" s="304"/>
      <c r="CM47" s="312"/>
      <c r="CN47" s="675"/>
      <c r="CO47" s="680">
        <f t="shared" si="17"/>
        <v>0</v>
      </c>
      <c r="CP47" s="544"/>
      <c r="CQ47" s="545"/>
      <c r="CR47" s="546"/>
      <c r="CS47" s="546"/>
      <c r="CT47" s="546"/>
      <c r="CU47" s="546"/>
      <c r="CV47" s="546"/>
      <c r="CW47" s="546"/>
      <c r="CX47" s="546"/>
      <c r="CY47" s="546"/>
      <c r="CZ47" s="546"/>
      <c r="DA47" s="546"/>
      <c r="DB47" s="546"/>
      <c r="DC47" s="546"/>
      <c r="DD47" s="546"/>
      <c r="DE47" s="546"/>
      <c r="DF47" s="546"/>
      <c r="DG47" s="546"/>
      <c r="DH47" s="546"/>
      <c r="DI47" s="546"/>
      <c r="DJ47" s="546"/>
      <c r="DK47" s="546"/>
      <c r="DL47" s="546"/>
      <c r="DM47" s="549"/>
      <c r="DN47" s="597"/>
      <c r="DO47" s="655">
        <f t="shared" si="18"/>
        <v>0</v>
      </c>
      <c r="DP47" s="544"/>
      <c r="DQ47" s="546"/>
      <c r="DR47" s="546"/>
      <c r="DS47" s="546"/>
      <c r="DT47" s="546"/>
      <c r="DU47" s="581"/>
      <c r="DV47" s="581"/>
      <c r="DW47" s="546"/>
      <c r="DX47" s="549"/>
      <c r="DY47" s="597"/>
      <c r="DZ47" s="655">
        <f t="shared" si="19"/>
        <v>0</v>
      </c>
      <c r="EA47" s="544"/>
      <c r="EB47" s="546"/>
      <c r="EC47" s="546"/>
      <c r="ED47" s="546"/>
      <c r="EE47" s="597"/>
      <c r="EF47" s="614"/>
      <c r="EG47" s="606"/>
      <c r="EH47" s="581"/>
      <c r="EI47" s="581"/>
      <c r="EJ47" s="581"/>
      <c r="EK47" s="581"/>
      <c r="EL47" s="633"/>
      <c r="EM47" s="642">
        <f t="shared" si="20"/>
        <v>0</v>
      </c>
      <c r="EN47" s="693"/>
      <c r="EO47" s="694"/>
      <c r="EP47" s="645" t="str">
        <f t="shared" ref="EP47" si="53">IF(SUM(EN47:EO47)=0,"",SUM(EN47:EO47))</f>
        <v/>
      </c>
      <c r="EQ47" s="530">
        <f t="shared" ref="EQ47:EQ71" si="54">E47</f>
        <v>43732</v>
      </c>
      <c r="ER47" s="536">
        <f t="shared" si="51"/>
        <v>43732</v>
      </c>
      <c r="ES47" s="198"/>
      <c r="ET47" s="544"/>
      <c r="EU47" s="546"/>
      <c r="EV47" s="546"/>
      <c r="EW47" s="546"/>
      <c r="EX47" s="546"/>
      <c r="EY47" s="655">
        <f t="shared" si="13"/>
        <v>0</v>
      </c>
      <c r="EZ47" s="606"/>
      <c r="FA47" s="581"/>
      <c r="FB47" s="581"/>
      <c r="FC47" s="581"/>
      <c r="FD47" s="581"/>
      <c r="FE47" s="687"/>
      <c r="FF47" s="642">
        <f t="shared" si="22"/>
        <v>0</v>
      </c>
      <c r="FG47" s="606"/>
      <c r="FH47" s="581"/>
      <c r="FI47" s="581"/>
      <c r="FJ47" s="581"/>
      <c r="FK47" s="581"/>
      <c r="FL47" s="705"/>
      <c r="FM47" s="642">
        <f t="shared" si="23"/>
        <v>0</v>
      </c>
      <c r="FN47" s="544"/>
      <c r="FO47" s="546"/>
      <c r="FP47" s="546"/>
      <c r="FQ47" s="546"/>
      <c r="FR47" s="546"/>
      <c r="FS47" s="581"/>
      <c r="FT47" s="581"/>
      <c r="FU47" s="546"/>
      <c r="FV47" s="549"/>
      <c r="FW47" s="597"/>
      <c r="FX47" s="655">
        <f t="shared" si="24"/>
        <v>0</v>
      </c>
      <c r="FY47" s="198"/>
      <c r="FZ47" s="710"/>
      <c r="GA47" s="720"/>
      <c r="GB47" s="725"/>
      <c r="GC47" s="730"/>
      <c r="GD47" s="739"/>
      <c r="GE47" s="748"/>
      <c r="GF47" s="758"/>
      <c r="GG47" s="767"/>
      <c r="GH47" s="777"/>
      <c r="GI47" s="786"/>
      <c r="GJ47" s="795"/>
      <c r="GK47" s="805"/>
      <c r="GL47" s="813">
        <f t="shared" si="25"/>
        <v>0</v>
      </c>
      <c r="GM47" s="818">
        <f t="shared" si="14"/>
        <v>43732</v>
      </c>
      <c r="GN47" s="819">
        <f t="shared" si="15"/>
        <v>43732</v>
      </c>
      <c r="GO47" s="251"/>
      <c r="GP47" s="251"/>
      <c r="GQ47" s="251"/>
      <c r="GR47" s="251"/>
      <c r="GS47" s="251"/>
      <c r="GT47" s="251"/>
      <c r="GU47" s="251"/>
      <c r="GV47" s="251"/>
      <c r="GW47" s="251"/>
      <c r="GX47" s="251"/>
      <c r="GY47" s="251"/>
      <c r="GZ47" s="251"/>
      <c r="HA47" s="251"/>
      <c r="HB47" s="251"/>
      <c r="HC47" s="251"/>
      <c r="HD47" s="251"/>
      <c r="HE47" s="251"/>
      <c r="HF47" s="251"/>
      <c r="HG47" s="251"/>
      <c r="HH47" s="251"/>
      <c r="HI47" s="251"/>
      <c r="HJ47" s="251"/>
      <c r="HK47" s="251"/>
      <c r="HL47" s="251"/>
      <c r="HM47" s="251"/>
      <c r="HN47" s="251"/>
      <c r="HO47" s="251"/>
      <c r="HP47" s="251"/>
      <c r="HQ47" s="251"/>
      <c r="HR47" s="251"/>
      <c r="HS47" s="251"/>
      <c r="HT47" s="251"/>
      <c r="HU47" s="251"/>
      <c r="HV47" s="251"/>
      <c r="HW47" s="251"/>
      <c r="HX47" s="251"/>
      <c r="HY47" s="251"/>
      <c r="HZ47" s="251"/>
      <c r="IA47" s="251"/>
      <c r="IB47" s="251"/>
      <c r="IC47" s="251"/>
      <c r="ID47" s="251"/>
      <c r="IE47" s="251"/>
      <c r="IF47" s="251"/>
      <c r="IG47" s="251"/>
      <c r="IH47" s="251"/>
      <c r="II47" s="251"/>
      <c r="IJ47" s="251"/>
      <c r="IK47" s="251"/>
      <c r="IL47" s="251"/>
      <c r="IM47" s="251"/>
      <c r="IN47" s="251"/>
      <c r="IO47" s="251"/>
      <c r="IP47" s="251"/>
      <c r="IQ47" s="251"/>
      <c r="IR47" s="251"/>
      <c r="IS47" s="251"/>
      <c r="IT47" s="251"/>
      <c r="IU47" s="251"/>
      <c r="IV47" s="251"/>
      <c r="IW47" s="251"/>
      <c r="IX47" s="251"/>
      <c r="IY47" s="251"/>
      <c r="IZ47" s="251"/>
      <c r="JA47" s="251"/>
      <c r="JB47" s="251"/>
      <c r="JC47" s="251"/>
      <c r="JD47" s="251"/>
      <c r="JE47" s="251"/>
      <c r="JF47" s="251"/>
      <c r="JG47" s="251"/>
      <c r="JH47" s="251"/>
      <c r="JI47" s="251"/>
      <c r="JJ47" s="251"/>
      <c r="JK47" s="251"/>
      <c r="JL47" s="251"/>
      <c r="JM47" s="251"/>
      <c r="JN47" s="251"/>
      <c r="JO47" s="251"/>
      <c r="JP47" s="251"/>
      <c r="JQ47" s="251"/>
    </row>
    <row r="48" spans="1:277" s="184" customFormat="1" ht="18" customHeight="1" x14ac:dyDescent="0.2">
      <c r="A48" s="293"/>
      <c r="B48" s="453">
        <v>17</v>
      </c>
      <c r="C48" s="930"/>
      <c r="D48" s="981"/>
      <c r="E48" s="385">
        <f t="shared" ref="E48" si="55">E47+1</f>
        <v>43733</v>
      </c>
      <c r="F48" s="427">
        <f t="shared" si="35"/>
        <v>43733</v>
      </c>
      <c r="G48" s="406"/>
      <c r="H48" s="947"/>
      <c r="I48" s="947"/>
      <c r="J48" s="947"/>
      <c r="K48" s="947"/>
      <c r="L48" s="386"/>
      <c r="M48" s="832"/>
      <c r="N48" s="449"/>
      <c r="O48" s="226"/>
      <c r="P48" s="53"/>
      <c r="Q48" s="429"/>
      <c r="R48" s="870"/>
      <c r="S48" s="858"/>
      <c r="T48" s="876"/>
      <c r="U48" s="102"/>
      <c r="V48" s="495"/>
      <c r="W48" s="195"/>
      <c r="X48" s="195"/>
      <c r="Y48" s="389"/>
      <c r="Z48" s="389"/>
      <c r="AA48" s="389"/>
      <c r="AB48" s="389"/>
      <c r="AC48" s="389"/>
      <c r="AD48" s="389"/>
      <c r="AE48" s="192"/>
      <c r="AF48" s="389"/>
      <c r="AG48" s="389"/>
      <c r="AH48" s="343"/>
      <c r="AI48" s="304"/>
      <c r="AJ48" s="304"/>
      <c r="AK48" s="304"/>
      <c r="AL48" s="304"/>
      <c r="AM48" s="304"/>
      <c r="AN48" s="304"/>
      <c r="AO48" s="193"/>
      <c r="AP48" s="304"/>
      <c r="AQ48" s="304"/>
      <c r="AR48" s="304"/>
      <c r="AS48" s="304"/>
      <c r="AT48" s="192"/>
      <c r="AU48" s="193"/>
      <c r="AV48" s="343"/>
      <c r="AW48" s="304"/>
      <c r="AX48" s="192"/>
      <c r="AY48" s="304"/>
      <c r="AZ48" s="304"/>
      <c r="BA48" s="304"/>
      <c r="BB48" s="304"/>
      <c r="BC48" s="304"/>
      <c r="BD48" s="304"/>
      <c r="BE48" s="304"/>
      <c r="BF48" s="304"/>
      <c r="BG48" s="304"/>
      <c r="BH48" s="304"/>
      <c r="BI48" s="304"/>
      <c r="BJ48" s="304"/>
      <c r="BK48" s="304"/>
      <c r="BL48" s="304"/>
      <c r="BM48" s="304"/>
      <c r="BN48" s="304"/>
      <c r="BO48" s="304"/>
      <c r="BP48" s="304"/>
      <c r="BQ48" s="570"/>
      <c r="BR48" s="570"/>
      <c r="BS48" s="660"/>
      <c r="BT48" s="669">
        <f t="shared" si="16"/>
        <v>0</v>
      </c>
      <c r="BU48" s="411"/>
      <c r="BV48" s="300"/>
      <c r="BW48" s="300"/>
      <c r="BX48" s="494"/>
      <c r="BY48" s="300"/>
      <c r="BZ48" s="300"/>
      <c r="CA48" s="301"/>
      <c r="CB48" s="304"/>
      <c r="CC48" s="304"/>
      <c r="CD48" s="192"/>
      <c r="CE48" s="304"/>
      <c r="CF48" s="304"/>
      <c r="CG48" s="192"/>
      <c r="CH48" s="304"/>
      <c r="CI48" s="304"/>
      <c r="CJ48" s="304"/>
      <c r="CK48" s="304"/>
      <c r="CL48" s="304"/>
      <c r="CM48" s="312"/>
      <c r="CN48" s="675"/>
      <c r="CO48" s="680">
        <f t="shared" si="17"/>
        <v>0</v>
      </c>
      <c r="CP48" s="544"/>
      <c r="CQ48" s="545"/>
      <c r="CR48" s="546"/>
      <c r="CS48" s="546"/>
      <c r="CT48" s="546"/>
      <c r="CU48" s="546"/>
      <c r="CV48" s="546"/>
      <c r="CW48" s="546"/>
      <c r="CX48" s="546"/>
      <c r="CY48" s="546"/>
      <c r="CZ48" s="546"/>
      <c r="DA48" s="546"/>
      <c r="DB48" s="546"/>
      <c r="DC48" s="546"/>
      <c r="DD48" s="546"/>
      <c r="DE48" s="546"/>
      <c r="DF48" s="546"/>
      <c r="DG48" s="546"/>
      <c r="DH48" s="546"/>
      <c r="DI48" s="546"/>
      <c r="DJ48" s="546"/>
      <c r="DK48" s="546"/>
      <c r="DL48" s="546"/>
      <c r="DM48" s="549"/>
      <c r="DN48" s="597"/>
      <c r="DO48" s="655">
        <f t="shared" si="18"/>
        <v>0</v>
      </c>
      <c r="DP48" s="544"/>
      <c r="DQ48" s="546"/>
      <c r="DR48" s="546"/>
      <c r="DS48" s="546"/>
      <c r="DT48" s="546"/>
      <c r="DU48" s="581"/>
      <c r="DV48" s="581"/>
      <c r="DW48" s="546"/>
      <c r="DX48" s="549"/>
      <c r="DY48" s="597"/>
      <c r="DZ48" s="655">
        <f t="shared" si="19"/>
        <v>0</v>
      </c>
      <c r="EA48" s="544"/>
      <c r="EB48" s="546"/>
      <c r="EC48" s="546"/>
      <c r="ED48" s="546"/>
      <c r="EE48" s="597"/>
      <c r="EF48" s="614"/>
      <c r="EG48" s="606"/>
      <c r="EH48" s="581"/>
      <c r="EI48" s="581"/>
      <c r="EJ48" s="581"/>
      <c r="EK48" s="581"/>
      <c r="EL48" s="633"/>
      <c r="EM48" s="642">
        <f t="shared" si="20"/>
        <v>0</v>
      </c>
      <c r="EN48" s="693"/>
      <c r="EO48" s="694"/>
      <c r="EP48" s="645" t="str">
        <f t="shared" ref="EP48" si="56">IF(SUM(EN48:EO48)=0,"",SUM(EN48:EO48))</f>
        <v/>
      </c>
      <c r="EQ48" s="530">
        <f t="shared" si="54"/>
        <v>43733</v>
      </c>
      <c r="ER48" s="536">
        <f t="shared" si="51"/>
        <v>43733</v>
      </c>
      <c r="ES48" s="198"/>
      <c r="ET48" s="544"/>
      <c r="EU48" s="546"/>
      <c r="EV48" s="546"/>
      <c r="EW48" s="546"/>
      <c r="EX48" s="546"/>
      <c r="EY48" s="655">
        <f t="shared" si="13"/>
        <v>0</v>
      </c>
      <c r="EZ48" s="606"/>
      <c r="FA48" s="581"/>
      <c r="FB48" s="581"/>
      <c r="FC48" s="581"/>
      <c r="FD48" s="581"/>
      <c r="FE48" s="687"/>
      <c r="FF48" s="642">
        <f t="shared" si="22"/>
        <v>0</v>
      </c>
      <c r="FG48" s="606"/>
      <c r="FH48" s="581"/>
      <c r="FI48" s="581"/>
      <c r="FJ48" s="581"/>
      <c r="FK48" s="581"/>
      <c r="FL48" s="705"/>
      <c r="FM48" s="642">
        <f t="shared" si="23"/>
        <v>0</v>
      </c>
      <c r="FN48" s="544"/>
      <c r="FO48" s="546"/>
      <c r="FP48" s="546"/>
      <c r="FQ48" s="546"/>
      <c r="FR48" s="546"/>
      <c r="FS48" s="581"/>
      <c r="FT48" s="581"/>
      <c r="FU48" s="546"/>
      <c r="FV48" s="549"/>
      <c r="FW48" s="597"/>
      <c r="FX48" s="655">
        <f t="shared" si="24"/>
        <v>0</v>
      </c>
      <c r="FY48" s="198"/>
      <c r="FZ48" s="710"/>
      <c r="GA48" s="720"/>
      <c r="GB48" s="725"/>
      <c r="GC48" s="730"/>
      <c r="GD48" s="742"/>
      <c r="GE48" s="751"/>
      <c r="GF48" s="757"/>
      <c r="GG48" s="767"/>
      <c r="GH48" s="777"/>
      <c r="GI48" s="786"/>
      <c r="GJ48" s="795"/>
      <c r="GK48" s="805"/>
      <c r="GL48" s="813">
        <f t="shared" si="25"/>
        <v>0</v>
      </c>
      <c r="GM48" s="818">
        <f t="shared" si="14"/>
        <v>43733</v>
      </c>
      <c r="GN48" s="819">
        <f t="shared" si="15"/>
        <v>43733</v>
      </c>
      <c r="GO48" s="250"/>
      <c r="GP48" s="250"/>
      <c r="GQ48" s="250"/>
      <c r="GR48" s="250"/>
      <c r="GS48" s="250"/>
      <c r="GT48" s="250"/>
      <c r="GU48" s="250"/>
      <c r="GV48" s="250"/>
      <c r="GW48" s="250"/>
      <c r="GX48" s="250"/>
      <c r="GY48" s="250"/>
      <c r="GZ48" s="250"/>
      <c r="HA48" s="250"/>
      <c r="HB48" s="250"/>
      <c r="HC48" s="250"/>
      <c r="HD48" s="250"/>
      <c r="HE48" s="250"/>
      <c r="HF48" s="250"/>
      <c r="HG48" s="250"/>
      <c r="HH48" s="250"/>
      <c r="HI48" s="250"/>
      <c r="HJ48" s="250"/>
      <c r="HK48" s="250"/>
      <c r="HL48" s="250"/>
      <c r="HM48" s="250"/>
      <c r="HN48" s="250"/>
      <c r="HO48" s="250"/>
      <c r="HP48" s="250"/>
      <c r="HQ48" s="250"/>
      <c r="HR48" s="250"/>
      <c r="HS48" s="250"/>
      <c r="HT48" s="250"/>
      <c r="HU48" s="250"/>
      <c r="HV48" s="250"/>
      <c r="HW48" s="250"/>
      <c r="HX48" s="250"/>
      <c r="HY48" s="250"/>
      <c r="HZ48" s="250"/>
      <c r="IA48" s="250"/>
      <c r="IB48" s="250"/>
      <c r="IC48" s="250"/>
      <c r="ID48" s="250"/>
      <c r="IE48" s="250"/>
      <c r="IF48" s="250"/>
      <c r="IG48" s="250"/>
      <c r="IH48" s="250"/>
      <c r="II48" s="250"/>
      <c r="IJ48" s="250"/>
      <c r="IK48" s="250"/>
      <c r="IL48" s="250"/>
      <c r="IM48" s="250"/>
      <c r="IN48" s="250"/>
      <c r="IO48" s="250"/>
      <c r="IP48" s="250"/>
      <c r="IQ48" s="250"/>
      <c r="IR48" s="250"/>
      <c r="IS48" s="250"/>
      <c r="IT48" s="250"/>
      <c r="IU48" s="250"/>
      <c r="IV48" s="250"/>
      <c r="IW48" s="250"/>
      <c r="IX48" s="250"/>
      <c r="IY48" s="250"/>
      <c r="IZ48" s="250"/>
      <c r="JA48" s="250"/>
      <c r="JB48" s="250"/>
      <c r="JC48" s="250"/>
      <c r="JD48" s="250"/>
      <c r="JE48" s="250"/>
      <c r="JF48" s="250"/>
      <c r="JG48" s="250"/>
      <c r="JH48" s="250"/>
      <c r="JI48" s="250"/>
      <c r="JJ48" s="250"/>
      <c r="JK48" s="250"/>
      <c r="JL48" s="250"/>
      <c r="JM48" s="250"/>
      <c r="JN48" s="250"/>
      <c r="JO48" s="250"/>
      <c r="JP48" s="250"/>
      <c r="JQ48" s="250"/>
    </row>
    <row r="49" spans="1:277" s="3" customFormat="1" ht="18" customHeight="1" x14ac:dyDescent="0.2">
      <c r="A49" s="188"/>
      <c r="B49" s="453">
        <v>18</v>
      </c>
      <c r="C49" s="930"/>
      <c r="D49" s="981"/>
      <c r="E49" s="385">
        <f t="shared" ref="E49" si="57">E48+1</f>
        <v>43734</v>
      </c>
      <c r="F49" s="427">
        <f t="shared" si="35"/>
        <v>43734</v>
      </c>
      <c r="G49" s="430"/>
      <c r="H49" s="919" t="s">
        <v>3</v>
      </c>
      <c r="I49" s="933"/>
      <c r="J49" s="933"/>
      <c r="K49" s="934"/>
      <c r="L49" s="386"/>
      <c r="M49" s="835"/>
      <c r="N49" s="449"/>
      <c r="O49" s="226"/>
      <c r="P49" s="53"/>
      <c r="Q49" s="429"/>
      <c r="R49" s="870"/>
      <c r="S49" s="858"/>
      <c r="T49" s="876"/>
      <c r="U49" s="81"/>
      <c r="V49" s="495"/>
      <c r="W49" s="195"/>
      <c r="X49" s="195"/>
      <c r="Y49" s="389"/>
      <c r="Z49" s="389"/>
      <c r="AA49" s="389"/>
      <c r="AB49" s="389"/>
      <c r="AC49" s="389"/>
      <c r="AD49" s="389"/>
      <c r="AE49" s="192"/>
      <c r="AF49" s="389"/>
      <c r="AG49" s="389"/>
      <c r="AH49" s="343"/>
      <c r="AI49" s="304"/>
      <c r="AJ49" s="304"/>
      <c r="AK49" s="301"/>
      <c r="AL49" s="301"/>
      <c r="AM49" s="304"/>
      <c r="AN49" s="304"/>
      <c r="AO49" s="193"/>
      <c r="AP49" s="304"/>
      <c r="AQ49" s="304"/>
      <c r="AR49" s="304"/>
      <c r="AS49" s="304"/>
      <c r="AT49" s="192"/>
      <c r="AU49" s="193"/>
      <c r="AV49" s="343"/>
      <c r="AW49" s="304"/>
      <c r="AX49" s="192"/>
      <c r="AY49" s="304"/>
      <c r="AZ49" s="304"/>
      <c r="BA49" s="304"/>
      <c r="BB49" s="304"/>
      <c r="BC49" s="304"/>
      <c r="BD49" s="304"/>
      <c r="BE49" s="304"/>
      <c r="BF49" s="304"/>
      <c r="BG49" s="304"/>
      <c r="BH49" s="304"/>
      <c r="BI49" s="304"/>
      <c r="BJ49" s="304"/>
      <c r="BK49" s="304"/>
      <c r="BL49" s="304"/>
      <c r="BM49" s="304"/>
      <c r="BN49" s="304"/>
      <c r="BO49" s="304"/>
      <c r="BP49" s="304"/>
      <c r="BQ49" s="570"/>
      <c r="BR49" s="570"/>
      <c r="BS49" s="660"/>
      <c r="BT49" s="669">
        <f t="shared" si="16"/>
        <v>0</v>
      </c>
      <c r="BU49" s="411"/>
      <c r="BV49" s="300"/>
      <c r="BW49" s="300"/>
      <c r="BX49" s="494"/>
      <c r="BY49" s="304"/>
      <c r="BZ49" s="304"/>
      <c r="CA49" s="192"/>
      <c r="CB49" s="304"/>
      <c r="CC49" s="304"/>
      <c r="CD49" s="192"/>
      <c r="CE49" s="304"/>
      <c r="CF49" s="304"/>
      <c r="CG49" s="192"/>
      <c r="CH49" s="304"/>
      <c r="CI49" s="304"/>
      <c r="CJ49" s="304"/>
      <c r="CK49" s="304"/>
      <c r="CL49" s="304"/>
      <c r="CM49" s="312"/>
      <c r="CN49" s="675"/>
      <c r="CO49" s="680">
        <f t="shared" si="17"/>
        <v>0</v>
      </c>
      <c r="CP49" s="544"/>
      <c r="CQ49" s="545"/>
      <c r="CR49" s="546"/>
      <c r="CS49" s="546"/>
      <c r="CT49" s="546"/>
      <c r="CU49" s="546"/>
      <c r="CV49" s="546"/>
      <c r="CW49" s="546"/>
      <c r="CX49" s="546"/>
      <c r="CY49" s="546"/>
      <c r="CZ49" s="546"/>
      <c r="DA49" s="546"/>
      <c r="DB49" s="546"/>
      <c r="DC49" s="546"/>
      <c r="DD49" s="546"/>
      <c r="DE49" s="546"/>
      <c r="DF49" s="546"/>
      <c r="DG49" s="546"/>
      <c r="DH49" s="546"/>
      <c r="DI49" s="546"/>
      <c r="DJ49" s="546"/>
      <c r="DK49" s="546"/>
      <c r="DL49" s="546"/>
      <c r="DM49" s="549"/>
      <c r="DN49" s="597"/>
      <c r="DO49" s="655">
        <f t="shared" si="18"/>
        <v>0</v>
      </c>
      <c r="DP49" s="544"/>
      <c r="DQ49" s="546"/>
      <c r="DR49" s="546"/>
      <c r="DS49" s="546"/>
      <c r="DT49" s="546"/>
      <c r="DU49" s="581"/>
      <c r="DV49" s="581"/>
      <c r="DW49" s="546"/>
      <c r="DX49" s="549"/>
      <c r="DY49" s="597"/>
      <c r="DZ49" s="655">
        <f t="shared" si="19"/>
        <v>0</v>
      </c>
      <c r="EA49" s="544"/>
      <c r="EB49" s="546"/>
      <c r="EC49" s="546"/>
      <c r="ED49" s="546"/>
      <c r="EE49" s="597"/>
      <c r="EF49" s="614"/>
      <c r="EG49" s="606"/>
      <c r="EH49" s="581"/>
      <c r="EI49" s="581"/>
      <c r="EJ49" s="581"/>
      <c r="EK49" s="581"/>
      <c r="EL49" s="633"/>
      <c r="EM49" s="642">
        <f t="shared" si="20"/>
        <v>0</v>
      </c>
      <c r="EN49" s="693"/>
      <c r="EO49" s="694"/>
      <c r="EP49" s="645" t="str">
        <f t="shared" ref="EP49" si="58">IF(SUM(EN49:EO49)=0,"",SUM(EN49:EO49))</f>
        <v/>
      </c>
      <c r="EQ49" s="530">
        <f t="shared" si="54"/>
        <v>43734</v>
      </c>
      <c r="ER49" s="536">
        <f t="shared" si="51"/>
        <v>43734</v>
      </c>
      <c r="ES49" s="198"/>
      <c r="ET49" s="544"/>
      <c r="EU49" s="546"/>
      <c r="EV49" s="546"/>
      <c r="EW49" s="546"/>
      <c r="EX49" s="546"/>
      <c r="EY49" s="655">
        <f t="shared" si="13"/>
        <v>0</v>
      </c>
      <c r="EZ49" s="606"/>
      <c r="FA49" s="581"/>
      <c r="FB49" s="581"/>
      <c r="FC49" s="581"/>
      <c r="FD49" s="581"/>
      <c r="FE49" s="687"/>
      <c r="FF49" s="642">
        <f t="shared" si="22"/>
        <v>0</v>
      </c>
      <c r="FG49" s="606"/>
      <c r="FH49" s="581"/>
      <c r="FI49" s="581"/>
      <c r="FJ49" s="581"/>
      <c r="FK49" s="581"/>
      <c r="FL49" s="705"/>
      <c r="FM49" s="642">
        <f t="shared" si="23"/>
        <v>0</v>
      </c>
      <c r="FN49" s="544"/>
      <c r="FO49" s="546"/>
      <c r="FP49" s="546"/>
      <c r="FQ49" s="546"/>
      <c r="FR49" s="546"/>
      <c r="FS49" s="581"/>
      <c r="FT49" s="581"/>
      <c r="FU49" s="546"/>
      <c r="FV49" s="549"/>
      <c r="FW49" s="597"/>
      <c r="FX49" s="655">
        <f t="shared" si="24"/>
        <v>0</v>
      </c>
      <c r="FY49" s="198"/>
      <c r="FZ49" s="710"/>
      <c r="GA49" s="720"/>
      <c r="GB49" s="725"/>
      <c r="GC49" s="730"/>
      <c r="GD49" s="739"/>
      <c r="GE49" s="748"/>
      <c r="GF49" s="758"/>
      <c r="GG49" s="767"/>
      <c r="GH49" s="777"/>
      <c r="GI49" s="786"/>
      <c r="GJ49" s="795"/>
      <c r="GK49" s="805"/>
      <c r="GL49" s="813">
        <f t="shared" si="25"/>
        <v>0</v>
      </c>
      <c r="GM49" s="818">
        <f t="shared" si="14"/>
        <v>43734</v>
      </c>
      <c r="GN49" s="819">
        <f t="shared" si="15"/>
        <v>43734</v>
      </c>
      <c r="GO49" s="251"/>
      <c r="GP49" s="251"/>
      <c r="GQ49" s="251"/>
      <c r="GR49" s="251"/>
      <c r="GS49" s="251"/>
      <c r="GT49" s="251"/>
      <c r="GU49" s="251"/>
      <c r="GV49" s="251"/>
      <c r="GW49" s="251"/>
      <c r="GX49" s="251"/>
      <c r="GY49" s="251"/>
      <c r="GZ49" s="251"/>
      <c r="HA49" s="251"/>
      <c r="HB49" s="251"/>
      <c r="HC49" s="251"/>
      <c r="HD49" s="251"/>
      <c r="HE49" s="251"/>
      <c r="HF49" s="251"/>
      <c r="HG49" s="251"/>
      <c r="HH49" s="251"/>
      <c r="HI49" s="251"/>
      <c r="HJ49" s="251"/>
      <c r="HK49" s="251"/>
      <c r="HL49" s="251"/>
      <c r="HM49" s="251"/>
      <c r="HN49" s="251"/>
      <c r="HO49" s="251"/>
      <c r="HP49" s="251"/>
      <c r="HQ49" s="251"/>
      <c r="HR49" s="251"/>
      <c r="HS49" s="251"/>
      <c r="HT49" s="251"/>
      <c r="HU49" s="251"/>
      <c r="HV49" s="251"/>
      <c r="HW49" s="251"/>
      <c r="HX49" s="251"/>
      <c r="HY49" s="251"/>
      <c r="HZ49" s="251"/>
      <c r="IA49" s="251"/>
      <c r="IB49" s="251"/>
      <c r="IC49" s="251"/>
      <c r="ID49" s="251"/>
      <c r="IE49" s="251"/>
      <c r="IF49" s="251"/>
      <c r="IG49" s="251"/>
      <c r="IH49" s="251"/>
      <c r="II49" s="251"/>
      <c r="IJ49" s="251"/>
      <c r="IK49" s="251"/>
      <c r="IL49" s="251"/>
      <c r="IM49" s="251"/>
      <c r="IN49" s="251"/>
      <c r="IO49" s="251"/>
      <c r="IP49" s="251"/>
      <c r="IQ49" s="251"/>
      <c r="IR49" s="251"/>
      <c r="IS49" s="251"/>
      <c r="IT49" s="251"/>
      <c r="IU49" s="251"/>
      <c r="IV49" s="251"/>
      <c r="IW49" s="251"/>
      <c r="IX49" s="251"/>
      <c r="IY49" s="251"/>
      <c r="IZ49" s="251"/>
      <c r="JA49" s="251"/>
      <c r="JB49" s="251"/>
      <c r="JC49" s="251"/>
      <c r="JD49" s="251"/>
      <c r="JE49" s="251"/>
      <c r="JF49" s="251"/>
      <c r="JG49" s="251"/>
      <c r="JH49" s="251"/>
      <c r="JI49" s="251"/>
      <c r="JJ49" s="251"/>
      <c r="JK49" s="251"/>
      <c r="JL49" s="251"/>
      <c r="JM49" s="251"/>
      <c r="JN49" s="251"/>
      <c r="JO49" s="251"/>
      <c r="JP49" s="251"/>
      <c r="JQ49" s="251"/>
    </row>
    <row r="50" spans="1:277" s="184" customFormat="1" ht="18" customHeight="1" x14ac:dyDescent="0.2">
      <c r="A50" s="293"/>
      <c r="B50" s="453">
        <v>19</v>
      </c>
      <c r="C50" s="930"/>
      <c r="D50" s="981"/>
      <c r="E50" s="385">
        <f t="shared" ref="E50" si="59">E49+1</f>
        <v>43735</v>
      </c>
      <c r="F50" s="427">
        <f t="shared" si="35"/>
        <v>43735</v>
      </c>
      <c r="G50" s="430"/>
      <c r="H50" s="1029"/>
      <c r="I50" s="1030"/>
      <c r="J50" s="1030"/>
      <c r="K50" s="1031"/>
      <c r="L50" s="328"/>
      <c r="M50" s="835"/>
      <c r="N50" s="449"/>
      <c r="O50" s="226"/>
      <c r="P50" s="390"/>
      <c r="Q50" s="429"/>
      <c r="R50" s="870"/>
      <c r="S50" s="859"/>
      <c r="T50" s="877"/>
      <c r="U50" s="81"/>
      <c r="V50" s="495"/>
      <c r="W50" s="498"/>
      <c r="X50" s="195"/>
      <c r="Y50" s="195"/>
      <c r="Z50" s="389"/>
      <c r="AA50" s="389"/>
      <c r="AB50" s="389"/>
      <c r="AC50" s="343"/>
      <c r="AD50" s="301"/>
      <c r="AE50" s="301"/>
      <c r="AF50" s="300"/>
      <c r="AG50" s="301"/>
      <c r="AH50" s="301"/>
      <c r="AI50" s="301"/>
      <c r="AJ50" s="301"/>
      <c r="AK50" s="301"/>
      <c r="AL50" s="301"/>
      <c r="AM50" s="300"/>
      <c r="AN50" s="301"/>
      <c r="AO50" s="301"/>
      <c r="AP50" s="300"/>
      <c r="AQ50" s="301"/>
      <c r="AR50" s="301"/>
      <c r="AS50" s="507"/>
      <c r="AT50" s="301"/>
      <c r="AU50" s="300"/>
      <c r="AV50" s="300"/>
      <c r="AW50" s="301"/>
      <c r="AX50" s="301"/>
      <c r="AY50" s="300"/>
      <c r="AZ50" s="301"/>
      <c r="BA50" s="301"/>
      <c r="BB50" s="301"/>
      <c r="BC50" s="301"/>
      <c r="BD50" s="301"/>
      <c r="BE50" s="301"/>
      <c r="BF50" s="301"/>
      <c r="BG50" s="301"/>
      <c r="BH50" s="301"/>
      <c r="BI50" s="301"/>
      <c r="BJ50" s="301"/>
      <c r="BK50" s="301"/>
      <c r="BL50" s="301"/>
      <c r="BM50" s="301"/>
      <c r="BN50" s="301"/>
      <c r="BO50" s="301"/>
      <c r="BP50" s="301"/>
      <c r="BQ50" s="571"/>
      <c r="BR50" s="571"/>
      <c r="BS50" s="662"/>
      <c r="BT50" s="670">
        <f t="shared" si="16"/>
        <v>0</v>
      </c>
      <c r="BU50" s="411"/>
      <c r="BV50" s="301"/>
      <c r="BW50" s="301"/>
      <c r="BX50" s="494"/>
      <c r="BY50" s="300"/>
      <c r="BZ50" s="300"/>
      <c r="CA50" s="301"/>
      <c r="CB50" s="300"/>
      <c r="CC50" s="301"/>
      <c r="CD50" s="301"/>
      <c r="CE50" s="300"/>
      <c r="CF50" s="301"/>
      <c r="CG50" s="301"/>
      <c r="CH50" s="300"/>
      <c r="CI50" s="301"/>
      <c r="CJ50" s="301"/>
      <c r="CK50" s="301"/>
      <c r="CL50" s="301"/>
      <c r="CM50" s="314"/>
      <c r="CN50" s="662"/>
      <c r="CO50" s="681">
        <f t="shared" si="17"/>
        <v>0</v>
      </c>
      <c r="CP50" s="544"/>
      <c r="CQ50" s="545"/>
      <c r="CR50" s="546"/>
      <c r="CS50" s="546"/>
      <c r="CT50" s="546"/>
      <c r="CU50" s="546"/>
      <c r="CV50" s="546"/>
      <c r="CW50" s="546"/>
      <c r="CX50" s="546"/>
      <c r="CY50" s="546"/>
      <c r="CZ50" s="546"/>
      <c r="DA50" s="546"/>
      <c r="DB50" s="546"/>
      <c r="DC50" s="546"/>
      <c r="DD50" s="546"/>
      <c r="DE50" s="546"/>
      <c r="DF50" s="546"/>
      <c r="DG50" s="546"/>
      <c r="DH50" s="546"/>
      <c r="DI50" s="546"/>
      <c r="DJ50" s="546"/>
      <c r="DK50" s="546"/>
      <c r="DL50" s="546"/>
      <c r="DM50" s="549"/>
      <c r="DN50" s="597"/>
      <c r="DO50" s="655">
        <f t="shared" si="18"/>
        <v>0</v>
      </c>
      <c r="DP50" s="544"/>
      <c r="DQ50" s="546"/>
      <c r="DR50" s="546"/>
      <c r="DS50" s="546"/>
      <c r="DT50" s="546"/>
      <c r="DU50" s="581"/>
      <c r="DV50" s="581"/>
      <c r="DW50" s="546"/>
      <c r="DX50" s="549"/>
      <c r="DY50" s="597"/>
      <c r="DZ50" s="655">
        <f t="shared" si="19"/>
        <v>0</v>
      </c>
      <c r="EA50" s="544"/>
      <c r="EB50" s="546"/>
      <c r="EC50" s="546"/>
      <c r="ED50" s="546"/>
      <c r="EE50" s="597"/>
      <c r="EF50" s="614"/>
      <c r="EG50" s="606"/>
      <c r="EH50" s="581"/>
      <c r="EI50" s="581"/>
      <c r="EJ50" s="581"/>
      <c r="EK50" s="581"/>
      <c r="EL50" s="633"/>
      <c r="EM50" s="642">
        <f t="shared" si="20"/>
        <v>0</v>
      </c>
      <c r="EN50" s="693"/>
      <c r="EO50" s="694"/>
      <c r="EP50" s="645" t="str">
        <f t="shared" ref="EP50" si="60">IF(SUM(EN50:EO50)=0,"",SUM(EN50:EO50))</f>
        <v/>
      </c>
      <c r="EQ50" s="530">
        <f t="shared" si="54"/>
        <v>43735</v>
      </c>
      <c r="ER50" s="536">
        <f t="shared" si="51"/>
        <v>43735</v>
      </c>
      <c r="ES50" s="198"/>
      <c r="ET50" s="544"/>
      <c r="EU50" s="546"/>
      <c r="EV50" s="546"/>
      <c r="EW50" s="546"/>
      <c r="EX50" s="546"/>
      <c r="EY50" s="655">
        <f t="shared" si="13"/>
        <v>0</v>
      </c>
      <c r="EZ50" s="606"/>
      <c r="FA50" s="581"/>
      <c r="FB50" s="581"/>
      <c r="FC50" s="581"/>
      <c r="FD50" s="581"/>
      <c r="FE50" s="687"/>
      <c r="FF50" s="642">
        <f t="shared" si="22"/>
        <v>0</v>
      </c>
      <c r="FG50" s="606"/>
      <c r="FH50" s="581"/>
      <c r="FI50" s="581"/>
      <c r="FJ50" s="581"/>
      <c r="FK50" s="581"/>
      <c r="FL50" s="705"/>
      <c r="FM50" s="642">
        <f t="shared" si="23"/>
        <v>0</v>
      </c>
      <c r="FN50" s="544"/>
      <c r="FO50" s="546"/>
      <c r="FP50" s="546"/>
      <c r="FQ50" s="546"/>
      <c r="FR50" s="546"/>
      <c r="FS50" s="581"/>
      <c r="FT50" s="581"/>
      <c r="FU50" s="546"/>
      <c r="FV50" s="549"/>
      <c r="FW50" s="597"/>
      <c r="FX50" s="655">
        <f t="shared" si="24"/>
        <v>0</v>
      </c>
      <c r="FY50" s="198"/>
      <c r="FZ50" s="710"/>
      <c r="GA50" s="720"/>
      <c r="GB50" s="725"/>
      <c r="GC50" s="730"/>
      <c r="GD50" s="742"/>
      <c r="GE50" s="751"/>
      <c r="GF50" s="757"/>
      <c r="GG50" s="770"/>
      <c r="GH50" s="779"/>
      <c r="GI50" s="785"/>
      <c r="GJ50" s="798"/>
      <c r="GK50" s="807"/>
      <c r="GL50" s="813">
        <f t="shared" si="25"/>
        <v>0</v>
      </c>
      <c r="GM50" s="818">
        <f t="shared" si="14"/>
        <v>43735</v>
      </c>
      <c r="GN50" s="819">
        <f t="shared" si="15"/>
        <v>43735</v>
      </c>
      <c r="GO50" s="250"/>
      <c r="GP50" s="250"/>
      <c r="GQ50" s="250"/>
      <c r="GR50" s="250"/>
      <c r="GS50" s="250"/>
      <c r="GT50" s="250"/>
      <c r="GU50" s="250"/>
      <c r="GV50" s="250"/>
      <c r="GW50" s="250"/>
      <c r="GX50" s="250"/>
      <c r="GY50" s="250"/>
      <c r="GZ50" s="250"/>
      <c r="HA50" s="250"/>
      <c r="HB50" s="250"/>
      <c r="HC50" s="250"/>
      <c r="HD50" s="250"/>
      <c r="HE50" s="250"/>
      <c r="HF50" s="250"/>
      <c r="HG50" s="250"/>
      <c r="HH50" s="250"/>
      <c r="HI50" s="250"/>
      <c r="HJ50" s="250"/>
      <c r="HK50" s="250"/>
      <c r="HL50" s="250"/>
      <c r="HM50" s="250"/>
      <c r="HN50" s="250"/>
      <c r="HO50" s="250"/>
      <c r="HP50" s="250"/>
      <c r="HQ50" s="250"/>
      <c r="HR50" s="250"/>
      <c r="HS50" s="250"/>
      <c r="HT50" s="250"/>
      <c r="HU50" s="250"/>
      <c r="HV50" s="250"/>
      <c r="HW50" s="250"/>
      <c r="HX50" s="250"/>
      <c r="HY50" s="250"/>
      <c r="HZ50" s="250"/>
      <c r="IA50" s="250"/>
      <c r="IB50" s="250"/>
      <c r="IC50" s="250"/>
      <c r="ID50" s="250"/>
      <c r="IE50" s="250"/>
      <c r="IF50" s="250"/>
      <c r="IG50" s="250"/>
      <c r="IH50" s="250"/>
      <c r="II50" s="250"/>
      <c r="IJ50" s="250"/>
      <c r="IK50" s="250"/>
      <c r="IL50" s="250"/>
      <c r="IM50" s="250"/>
      <c r="IN50" s="250"/>
      <c r="IO50" s="250"/>
      <c r="IP50" s="250"/>
      <c r="IQ50" s="250"/>
      <c r="IR50" s="250"/>
      <c r="IS50" s="250"/>
      <c r="IT50" s="250"/>
      <c r="IU50" s="250"/>
      <c r="IV50" s="250"/>
      <c r="IW50" s="250"/>
      <c r="IX50" s="250"/>
      <c r="IY50" s="250"/>
      <c r="IZ50" s="250"/>
      <c r="JA50" s="250"/>
      <c r="JB50" s="250"/>
      <c r="JC50" s="250"/>
      <c r="JD50" s="250"/>
      <c r="JE50" s="250"/>
      <c r="JF50" s="250"/>
      <c r="JG50" s="250"/>
      <c r="JH50" s="250"/>
      <c r="JI50" s="250"/>
      <c r="JJ50" s="250"/>
      <c r="JK50" s="250"/>
      <c r="JL50" s="250"/>
      <c r="JM50" s="250"/>
      <c r="JN50" s="250"/>
      <c r="JO50" s="250"/>
      <c r="JP50" s="250"/>
      <c r="JQ50" s="250"/>
    </row>
    <row r="51" spans="1:277" s="3" customFormat="1" ht="18" customHeight="1" x14ac:dyDescent="0.2">
      <c r="A51" s="188"/>
      <c r="B51" s="453">
        <v>20</v>
      </c>
      <c r="C51" s="930"/>
      <c r="D51" s="981"/>
      <c r="E51" s="454">
        <f t="shared" ref="E51" si="61">E50+1</f>
        <v>43736</v>
      </c>
      <c r="F51" s="455">
        <f t="shared" si="35"/>
        <v>43736</v>
      </c>
      <c r="G51" s="407"/>
      <c r="H51" s="932"/>
      <c r="I51" s="932"/>
      <c r="J51" s="932"/>
      <c r="K51" s="932"/>
      <c r="L51" s="386"/>
      <c r="M51" s="835"/>
      <c r="N51" s="449"/>
      <c r="O51" s="226"/>
      <c r="P51" s="53"/>
      <c r="Q51" s="429"/>
      <c r="R51" s="870"/>
      <c r="S51" s="858"/>
      <c r="T51" s="876"/>
      <c r="U51" s="81"/>
      <c r="V51" s="495"/>
      <c r="W51" s="195"/>
      <c r="X51" s="195"/>
      <c r="Y51" s="389"/>
      <c r="Z51" s="389"/>
      <c r="AA51" s="389"/>
      <c r="AB51" s="389"/>
      <c r="AC51" s="343"/>
      <c r="AD51" s="301"/>
      <c r="AE51" s="300"/>
      <c r="AF51" s="301"/>
      <c r="AG51" s="301"/>
      <c r="AH51" s="301"/>
      <c r="AI51" s="301"/>
      <c r="AJ51" s="301"/>
      <c r="AK51" s="301"/>
      <c r="AL51" s="300"/>
      <c r="AM51" s="301"/>
      <c r="AN51" s="301"/>
      <c r="AO51" s="300"/>
      <c r="AP51" s="301"/>
      <c r="AQ51" s="301"/>
      <c r="AR51" s="301"/>
      <c r="AS51" s="301"/>
      <c r="AT51" s="300"/>
      <c r="AU51" s="300"/>
      <c r="AV51" s="301"/>
      <c r="AW51" s="301"/>
      <c r="AX51" s="300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571"/>
      <c r="BR51" s="571"/>
      <c r="BS51" s="662"/>
      <c r="BT51" s="669">
        <f t="shared" si="16"/>
        <v>0</v>
      </c>
      <c r="BU51" s="519"/>
      <c r="BV51" s="300"/>
      <c r="BW51" s="300"/>
      <c r="BX51" s="494"/>
      <c r="BY51" s="301"/>
      <c r="BZ51" s="301"/>
      <c r="CA51" s="300"/>
      <c r="CB51" s="301"/>
      <c r="CC51" s="301"/>
      <c r="CD51" s="300"/>
      <c r="CE51" s="301"/>
      <c r="CF51" s="301"/>
      <c r="CG51" s="300"/>
      <c r="CH51" s="301"/>
      <c r="CI51" s="301"/>
      <c r="CJ51" s="301"/>
      <c r="CK51" s="301"/>
      <c r="CL51" s="301"/>
      <c r="CM51" s="312"/>
      <c r="CN51" s="675"/>
      <c r="CO51" s="680">
        <f t="shared" si="17"/>
        <v>0</v>
      </c>
      <c r="CP51" s="544"/>
      <c r="CQ51" s="545"/>
      <c r="CR51" s="546"/>
      <c r="CS51" s="546"/>
      <c r="CT51" s="546"/>
      <c r="CU51" s="546"/>
      <c r="CV51" s="546"/>
      <c r="CW51" s="546"/>
      <c r="CX51" s="546"/>
      <c r="CY51" s="546"/>
      <c r="CZ51" s="558"/>
      <c r="DA51" s="558"/>
      <c r="DB51" s="558"/>
      <c r="DC51" s="558"/>
      <c r="DD51" s="546"/>
      <c r="DE51" s="546"/>
      <c r="DF51" s="546"/>
      <c r="DG51" s="559"/>
      <c r="DH51" s="546"/>
      <c r="DI51" s="546"/>
      <c r="DJ51" s="546"/>
      <c r="DK51" s="546"/>
      <c r="DL51" s="546"/>
      <c r="DM51" s="549"/>
      <c r="DN51" s="597"/>
      <c r="DO51" s="655">
        <f t="shared" si="18"/>
        <v>0</v>
      </c>
      <c r="DP51" s="544"/>
      <c r="DQ51" s="546"/>
      <c r="DR51" s="546"/>
      <c r="DS51" s="546"/>
      <c r="DT51" s="546"/>
      <c r="DU51" s="581"/>
      <c r="DV51" s="581"/>
      <c r="DW51" s="546"/>
      <c r="DX51" s="549"/>
      <c r="DY51" s="597"/>
      <c r="DZ51" s="655">
        <f t="shared" si="19"/>
        <v>0</v>
      </c>
      <c r="EA51" s="544"/>
      <c r="EB51" s="546"/>
      <c r="EC51" s="546"/>
      <c r="ED51" s="546"/>
      <c r="EE51" s="597"/>
      <c r="EF51" s="614"/>
      <c r="EG51" s="606"/>
      <c r="EH51" s="581"/>
      <c r="EI51" s="581"/>
      <c r="EJ51" s="581"/>
      <c r="EK51" s="581"/>
      <c r="EL51" s="633"/>
      <c r="EM51" s="642">
        <f t="shared" si="20"/>
        <v>0</v>
      </c>
      <c r="EN51" s="693"/>
      <c r="EO51" s="694"/>
      <c r="EP51" s="645" t="str">
        <f t="shared" ref="EP51" si="62">IF(SUM(EN51:EO51)=0,"",SUM(EN51:EO51))</f>
        <v/>
      </c>
      <c r="EQ51" s="530">
        <f t="shared" si="54"/>
        <v>43736</v>
      </c>
      <c r="ER51" s="536">
        <f t="shared" si="51"/>
        <v>43736</v>
      </c>
      <c r="ES51" s="198"/>
      <c r="ET51" s="544"/>
      <c r="EU51" s="546"/>
      <c r="EV51" s="546"/>
      <c r="EW51" s="546"/>
      <c r="EX51" s="546"/>
      <c r="EY51" s="655">
        <f t="shared" si="13"/>
        <v>0</v>
      </c>
      <c r="EZ51" s="606"/>
      <c r="FA51" s="581"/>
      <c r="FB51" s="581"/>
      <c r="FC51" s="581"/>
      <c r="FD51" s="581"/>
      <c r="FE51" s="687"/>
      <c r="FF51" s="642">
        <f t="shared" si="22"/>
        <v>0</v>
      </c>
      <c r="FG51" s="606"/>
      <c r="FH51" s="581"/>
      <c r="FI51" s="581"/>
      <c r="FJ51" s="581"/>
      <c r="FK51" s="581"/>
      <c r="FL51" s="705"/>
      <c r="FM51" s="642">
        <f t="shared" si="23"/>
        <v>0</v>
      </c>
      <c r="FN51" s="544"/>
      <c r="FO51" s="546"/>
      <c r="FP51" s="546"/>
      <c r="FQ51" s="546"/>
      <c r="FR51" s="546"/>
      <c r="FS51" s="581"/>
      <c r="FT51" s="581"/>
      <c r="FU51" s="546"/>
      <c r="FV51" s="549"/>
      <c r="FW51" s="597"/>
      <c r="FX51" s="655">
        <f t="shared" si="24"/>
        <v>0</v>
      </c>
      <c r="FY51" s="198"/>
      <c r="FZ51" s="715"/>
      <c r="GA51" s="720"/>
      <c r="GB51" s="725"/>
      <c r="GC51" s="730"/>
      <c r="GD51" s="742"/>
      <c r="GE51" s="751"/>
      <c r="GF51" s="757"/>
      <c r="GG51" s="770"/>
      <c r="GH51" s="779"/>
      <c r="GI51" s="785"/>
      <c r="GJ51" s="798"/>
      <c r="GK51" s="807"/>
      <c r="GL51" s="813">
        <f t="shared" si="25"/>
        <v>0</v>
      </c>
      <c r="GM51" s="818">
        <f t="shared" si="14"/>
        <v>43736</v>
      </c>
      <c r="GN51" s="819">
        <f t="shared" si="15"/>
        <v>43736</v>
      </c>
      <c r="GO51" s="251"/>
      <c r="GP51" s="251"/>
      <c r="GQ51" s="251"/>
      <c r="GR51" s="251"/>
      <c r="GS51" s="251"/>
      <c r="GT51" s="251"/>
      <c r="GU51" s="251"/>
      <c r="GV51" s="251"/>
      <c r="GW51" s="251"/>
      <c r="GX51" s="251"/>
      <c r="GY51" s="251"/>
      <c r="GZ51" s="251"/>
      <c r="HA51" s="251"/>
      <c r="HB51" s="251"/>
      <c r="HC51" s="251"/>
      <c r="HD51" s="251"/>
      <c r="HE51" s="251"/>
      <c r="HF51" s="251"/>
      <c r="HG51" s="251"/>
      <c r="HH51" s="251"/>
      <c r="HI51" s="251"/>
      <c r="HJ51" s="251"/>
      <c r="HK51" s="251"/>
      <c r="HL51" s="251"/>
      <c r="HM51" s="251"/>
      <c r="HN51" s="251"/>
      <c r="HO51" s="251"/>
      <c r="HP51" s="251"/>
      <c r="HQ51" s="251"/>
      <c r="HR51" s="251"/>
      <c r="HS51" s="251"/>
      <c r="HT51" s="251"/>
      <c r="HU51" s="251"/>
      <c r="HV51" s="251"/>
      <c r="HW51" s="251"/>
      <c r="HX51" s="251"/>
      <c r="HY51" s="251"/>
      <c r="HZ51" s="251"/>
      <c r="IA51" s="251"/>
      <c r="IB51" s="251"/>
      <c r="IC51" s="251"/>
      <c r="ID51" s="251"/>
      <c r="IE51" s="251"/>
      <c r="IF51" s="251"/>
      <c r="IG51" s="251"/>
      <c r="IH51" s="251"/>
      <c r="II51" s="251"/>
      <c r="IJ51" s="251"/>
      <c r="IK51" s="251"/>
      <c r="IL51" s="251"/>
      <c r="IM51" s="251"/>
      <c r="IN51" s="251"/>
      <c r="IO51" s="251"/>
      <c r="IP51" s="251"/>
      <c r="IQ51" s="251"/>
      <c r="IR51" s="251"/>
      <c r="IS51" s="251"/>
      <c r="IT51" s="251"/>
      <c r="IU51" s="251"/>
      <c r="IV51" s="251"/>
      <c r="IW51" s="251"/>
      <c r="IX51" s="251"/>
      <c r="IY51" s="251"/>
      <c r="IZ51" s="251"/>
      <c r="JA51" s="251"/>
      <c r="JB51" s="251"/>
      <c r="JC51" s="251"/>
      <c r="JD51" s="251"/>
      <c r="JE51" s="251"/>
      <c r="JF51" s="251"/>
      <c r="JG51" s="251"/>
      <c r="JH51" s="251"/>
      <c r="JI51" s="251"/>
      <c r="JJ51" s="251"/>
      <c r="JK51" s="251"/>
      <c r="JL51" s="251"/>
      <c r="JM51" s="251"/>
      <c r="JN51" s="251"/>
      <c r="JO51" s="251"/>
      <c r="JP51" s="251"/>
      <c r="JQ51" s="251"/>
    </row>
    <row r="52" spans="1:277" s="3" customFormat="1" ht="18" customHeight="1" x14ac:dyDescent="0.2">
      <c r="A52" s="188"/>
      <c r="B52" s="391"/>
      <c r="C52" s="434"/>
      <c r="D52" s="982"/>
      <c r="E52" s="435">
        <f t="shared" ref="E52" si="63">E51+1</f>
        <v>43737</v>
      </c>
      <c r="F52" s="394">
        <f t="shared" si="35"/>
        <v>43737</v>
      </c>
      <c r="G52" s="241"/>
      <c r="H52" s="436"/>
      <c r="I52" s="436"/>
      <c r="J52" s="436"/>
      <c r="K52" s="436"/>
      <c r="L52" s="396"/>
      <c r="M52" s="837"/>
      <c r="N52" s="397"/>
      <c r="O52" s="451"/>
      <c r="P52" s="452"/>
      <c r="Q52" s="399"/>
      <c r="R52" s="873"/>
      <c r="S52" s="862"/>
      <c r="T52" s="880"/>
      <c r="U52" s="81"/>
      <c r="V52" s="499"/>
      <c r="W52" s="402"/>
      <c r="X52" s="402"/>
      <c r="Y52" s="402"/>
      <c r="Z52" s="402"/>
      <c r="AA52" s="402"/>
      <c r="AB52" s="402"/>
      <c r="AC52" s="402"/>
      <c r="AD52" s="402"/>
      <c r="AE52" s="500"/>
      <c r="AF52" s="402"/>
      <c r="AG52" s="402"/>
      <c r="AH52" s="403"/>
      <c r="AI52" s="402"/>
      <c r="AJ52" s="402"/>
      <c r="AK52" s="402"/>
      <c r="AL52" s="194"/>
      <c r="AM52" s="402"/>
      <c r="AN52" s="402"/>
      <c r="AO52" s="194"/>
      <c r="AP52" s="402"/>
      <c r="AQ52" s="402"/>
      <c r="AR52" s="402"/>
      <c r="AS52" s="402"/>
      <c r="AT52" s="500"/>
      <c r="AU52" s="194"/>
      <c r="AV52" s="403"/>
      <c r="AW52" s="402"/>
      <c r="AX52" s="500"/>
      <c r="AY52" s="402"/>
      <c r="AZ52" s="402"/>
      <c r="BA52" s="402"/>
      <c r="BB52" s="402"/>
      <c r="BC52" s="402"/>
      <c r="BD52" s="402"/>
      <c r="BE52" s="402"/>
      <c r="BF52" s="402"/>
      <c r="BG52" s="402"/>
      <c r="BH52" s="402"/>
      <c r="BI52" s="402"/>
      <c r="BJ52" s="402"/>
      <c r="BK52" s="402"/>
      <c r="BL52" s="402"/>
      <c r="BM52" s="402"/>
      <c r="BN52" s="402"/>
      <c r="BO52" s="402"/>
      <c r="BP52" s="402"/>
      <c r="BQ52" s="402"/>
      <c r="BR52" s="402"/>
      <c r="BS52" s="661"/>
      <c r="BT52" s="671">
        <f t="shared" si="16"/>
        <v>0</v>
      </c>
      <c r="BU52" s="412"/>
      <c r="BV52" s="404"/>
      <c r="BW52" s="404"/>
      <c r="BX52" s="317"/>
      <c r="BY52" s="402"/>
      <c r="BZ52" s="402"/>
      <c r="CA52" s="500"/>
      <c r="CB52" s="402"/>
      <c r="CC52" s="402"/>
      <c r="CD52" s="500"/>
      <c r="CE52" s="402"/>
      <c r="CF52" s="402"/>
      <c r="CG52" s="500"/>
      <c r="CH52" s="402"/>
      <c r="CI52" s="402"/>
      <c r="CJ52" s="402"/>
      <c r="CK52" s="402"/>
      <c r="CL52" s="402"/>
      <c r="CM52" s="311"/>
      <c r="CN52" s="676"/>
      <c r="CO52" s="681">
        <f t="shared" si="17"/>
        <v>0</v>
      </c>
      <c r="CP52" s="550"/>
      <c r="CQ52" s="551"/>
      <c r="CR52" s="552"/>
      <c r="CS52" s="553"/>
      <c r="CT52" s="553"/>
      <c r="CU52" s="552"/>
      <c r="CV52" s="552"/>
      <c r="CW52" s="552"/>
      <c r="CX52" s="552"/>
      <c r="CY52" s="552"/>
      <c r="CZ52" s="552"/>
      <c r="DA52" s="552"/>
      <c r="DB52" s="552"/>
      <c r="DC52" s="552"/>
      <c r="DD52" s="552"/>
      <c r="DE52" s="553"/>
      <c r="DF52" s="553"/>
      <c r="DG52" s="553"/>
      <c r="DH52" s="553"/>
      <c r="DI52" s="553"/>
      <c r="DJ52" s="553"/>
      <c r="DK52" s="553"/>
      <c r="DL52" s="553"/>
      <c r="DM52" s="554"/>
      <c r="DN52" s="598"/>
      <c r="DO52" s="655">
        <f t="shared" si="18"/>
        <v>0</v>
      </c>
      <c r="DP52" s="550"/>
      <c r="DQ52" s="553"/>
      <c r="DR52" s="553"/>
      <c r="DS52" s="553"/>
      <c r="DT52" s="553"/>
      <c r="DU52" s="582"/>
      <c r="DV52" s="582"/>
      <c r="DW52" s="553"/>
      <c r="DX52" s="554"/>
      <c r="DY52" s="598"/>
      <c r="DZ52" s="655">
        <f t="shared" si="19"/>
        <v>0</v>
      </c>
      <c r="EA52" s="550"/>
      <c r="EB52" s="553"/>
      <c r="EC52" s="553"/>
      <c r="ED52" s="553"/>
      <c r="EE52" s="598"/>
      <c r="EF52" s="615"/>
      <c r="EG52" s="607"/>
      <c r="EH52" s="582"/>
      <c r="EI52" s="582"/>
      <c r="EJ52" s="582"/>
      <c r="EK52" s="582"/>
      <c r="EL52" s="634"/>
      <c r="EM52" s="642">
        <f t="shared" si="20"/>
        <v>0</v>
      </c>
      <c r="EN52" s="695"/>
      <c r="EO52" s="696"/>
      <c r="EP52" s="646"/>
      <c r="EQ52" s="531">
        <f t="shared" si="54"/>
        <v>43737</v>
      </c>
      <c r="ER52" s="537">
        <f t="shared" si="51"/>
        <v>43737</v>
      </c>
      <c r="ES52" s="198"/>
      <c r="ET52" s="550"/>
      <c r="EU52" s="553"/>
      <c r="EV52" s="553"/>
      <c r="EW52" s="553"/>
      <c r="EX52" s="553"/>
      <c r="EY52" s="655">
        <f t="shared" si="13"/>
        <v>0</v>
      </c>
      <c r="EZ52" s="607"/>
      <c r="FA52" s="582"/>
      <c r="FB52" s="582"/>
      <c r="FC52" s="582"/>
      <c r="FD52" s="582"/>
      <c r="FE52" s="688"/>
      <c r="FF52" s="642">
        <f t="shared" si="22"/>
        <v>0</v>
      </c>
      <c r="FG52" s="607"/>
      <c r="FH52" s="582"/>
      <c r="FI52" s="582"/>
      <c r="FJ52" s="582"/>
      <c r="FK52" s="582"/>
      <c r="FL52" s="706"/>
      <c r="FM52" s="642">
        <f t="shared" si="23"/>
        <v>0</v>
      </c>
      <c r="FN52" s="550"/>
      <c r="FO52" s="553"/>
      <c r="FP52" s="553"/>
      <c r="FQ52" s="553"/>
      <c r="FR52" s="553"/>
      <c r="FS52" s="582"/>
      <c r="FT52" s="582"/>
      <c r="FU52" s="553"/>
      <c r="FV52" s="554"/>
      <c r="FW52" s="598"/>
      <c r="FX52" s="655">
        <f t="shared" si="24"/>
        <v>0</v>
      </c>
      <c r="FY52" s="198"/>
      <c r="FZ52" s="712"/>
      <c r="GA52" s="721"/>
      <c r="GB52" s="726"/>
      <c r="GC52" s="732"/>
      <c r="GD52" s="741"/>
      <c r="GE52" s="750"/>
      <c r="GF52" s="760"/>
      <c r="GG52" s="769"/>
      <c r="GH52" s="778"/>
      <c r="GI52" s="788"/>
      <c r="GJ52" s="797"/>
      <c r="GK52" s="806"/>
      <c r="GL52" s="813">
        <f t="shared" si="25"/>
        <v>0</v>
      </c>
      <c r="GM52" s="820">
        <f t="shared" si="14"/>
        <v>43737</v>
      </c>
      <c r="GN52" s="821">
        <f t="shared" si="15"/>
        <v>43737</v>
      </c>
      <c r="GO52" s="251"/>
      <c r="GP52" s="251"/>
      <c r="GQ52" s="251"/>
      <c r="GR52" s="251"/>
      <c r="GS52" s="251"/>
      <c r="GT52" s="251"/>
      <c r="GU52" s="251"/>
      <c r="GV52" s="251"/>
      <c r="GW52" s="251"/>
      <c r="GX52" s="251"/>
      <c r="GY52" s="251"/>
      <c r="GZ52" s="251"/>
      <c r="HA52" s="251"/>
      <c r="HB52" s="251"/>
      <c r="HC52" s="251"/>
      <c r="HD52" s="251"/>
      <c r="HE52" s="251"/>
      <c r="HF52" s="251"/>
      <c r="HG52" s="251"/>
      <c r="HH52" s="251"/>
      <c r="HI52" s="251"/>
      <c r="HJ52" s="251"/>
      <c r="HK52" s="251"/>
      <c r="HL52" s="251"/>
      <c r="HM52" s="251"/>
      <c r="HN52" s="251"/>
      <c r="HO52" s="251"/>
      <c r="HP52" s="251"/>
      <c r="HQ52" s="251"/>
      <c r="HR52" s="251"/>
      <c r="HS52" s="251"/>
      <c r="HT52" s="251"/>
      <c r="HU52" s="251"/>
      <c r="HV52" s="251"/>
      <c r="HW52" s="251"/>
      <c r="HX52" s="251"/>
      <c r="HY52" s="251"/>
      <c r="HZ52" s="251"/>
      <c r="IA52" s="251"/>
      <c r="IB52" s="251"/>
      <c r="IC52" s="251"/>
      <c r="ID52" s="251"/>
      <c r="IE52" s="251"/>
      <c r="IF52" s="251"/>
      <c r="IG52" s="251"/>
      <c r="IH52" s="251"/>
      <c r="II52" s="251"/>
      <c r="IJ52" s="251"/>
      <c r="IK52" s="251"/>
      <c r="IL52" s="251"/>
      <c r="IM52" s="251"/>
      <c r="IN52" s="251"/>
      <c r="IO52" s="251"/>
      <c r="IP52" s="251"/>
      <c r="IQ52" s="251"/>
      <c r="IR52" s="251"/>
      <c r="IS52" s="251"/>
      <c r="IT52" s="251"/>
      <c r="IU52" s="251"/>
      <c r="IV52" s="251"/>
      <c r="IW52" s="251"/>
      <c r="IX52" s="251"/>
      <c r="IY52" s="251"/>
      <c r="IZ52" s="251"/>
      <c r="JA52" s="251"/>
      <c r="JB52" s="251"/>
      <c r="JC52" s="251"/>
      <c r="JD52" s="251"/>
      <c r="JE52" s="251"/>
      <c r="JF52" s="251"/>
      <c r="JG52" s="251"/>
      <c r="JH52" s="251"/>
      <c r="JI52" s="251"/>
      <c r="JJ52" s="251"/>
      <c r="JK52" s="251"/>
      <c r="JL52" s="251"/>
      <c r="JM52" s="251"/>
      <c r="JN52" s="251"/>
      <c r="JO52" s="251"/>
      <c r="JP52" s="251"/>
      <c r="JQ52" s="251"/>
    </row>
    <row r="53" spans="1:277" s="3" customFormat="1" ht="18" customHeight="1" x14ac:dyDescent="0.2">
      <c r="A53" s="188"/>
      <c r="B53" s="391"/>
      <c r="C53" s="434"/>
      <c r="D53" s="953" t="s">
        <v>57</v>
      </c>
      <c r="E53" s="265">
        <f t="shared" ref="E53" si="64">E52+1</f>
        <v>43738</v>
      </c>
      <c r="F53" s="394">
        <f t="shared" si="35"/>
        <v>43738</v>
      </c>
      <c r="G53" s="442"/>
      <c r="H53" s="926"/>
      <c r="I53" s="926"/>
      <c r="J53" s="926"/>
      <c r="K53" s="926"/>
      <c r="L53" s="396"/>
      <c r="M53" s="837"/>
      <c r="N53" s="397"/>
      <c r="O53" s="332"/>
      <c r="P53" s="452"/>
      <c r="Q53" s="399"/>
      <c r="R53" s="873"/>
      <c r="S53" s="862"/>
      <c r="T53" s="880"/>
      <c r="U53" s="81"/>
      <c r="V53" s="499"/>
      <c r="W53" s="402"/>
      <c r="X53" s="402"/>
      <c r="Y53" s="402"/>
      <c r="Z53" s="402"/>
      <c r="AA53" s="402"/>
      <c r="AB53" s="402"/>
      <c r="AC53" s="402"/>
      <c r="AD53" s="402"/>
      <c r="AE53" s="500"/>
      <c r="AF53" s="402"/>
      <c r="AG53" s="402"/>
      <c r="AH53" s="403"/>
      <c r="AI53" s="402"/>
      <c r="AJ53" s="402"/>
      <c r="AK53" s="402"/>
      <c r="AL53" s="194"/>
      <c r="AM53" s="402"/>
      <c r="AN53" s="402"/>
      <c r="AO53" s="194"/>
      <c r="AP53" s="402"/>
      <c r="AQ53" s="402"/>
      <c r="AR53" s="402"/>
      <c r="AS53" s="402"/>
      <c r="AT53" s="500"/>
      <c r="AU53" s="194"/>
      <c r="AV53" s="403"/>
      <c r="AW53" s="402"/>
      <c r="AX53" s="500"/>
      <c r="AY53" s="402"/>
      <c r="AZ53" s="402"/>
      <c r="BA53" s="402"/>
      <c r="BB53" s="402"/>
      <c r="BC53" s="402"/>
      <c r="BD53" s="402"/>
      <c r="BE53" s="402"/>
      <c r="BF53" s="402"/>
      <c r="BG53" s="402"/>
      <c r="BH53" s="402"/>
      <c r="BI53" s="402"/>
      <c r="BJ53" s="402"/>
      <c r="BK53" s="402"/>
      <c r="BL53" s="402"/>
      <c r="BM53" s="402"/>
      <c r="BN53" s="402"/>
      <c r="BO53" s="402"/>
      <c r="BP53" s="402"/>
      <c r="BQ53" s="402"/>
      <c r="BR53" s="402"/>
      <c r="BS53" s="661"/>
      <c r="BT53" s="671">
        <f t="shared" si="16"/>
        <v>0</v>
      </c>
      <c r="BU53" s="412"/>
      <c r="BV53" s="404"/>
      <c r="BW53" s="404"/>
      <c r="BX53" s="317"/>
      <c r="BY53" s="402"/>
      <c r="BZ53" s="402"/>
      <c r="CA53" s="500"/>
      <c r="CB53" s="402"/>
      <c r="CC53" s="402"/>
      <c r="CD53" s="500"/>
      <c r="CE53" s="402"/>
      <c r="CF53" s="402"/>
      <c r="CG53" s="500"/>
      <c r="CH53" s="402"/>
      <c r="CI53" s="402"/>
      <c r="CJ53" s="402"/>
      <c r="CK53" s="402"/>
      <c r="CL53" s="402"/>
      <c r="CM53" s="311"/>
      <c r="CN53" s="676"/>
      <c r="CO53" s="681">
        <f t="shared" si="17"/>
        <v>0</v>
      </c>
      <c r="CP53" s="550"/>
      <c r="CQ53" s="551"/>
      <c r="CR53" s="552"/>
      <c r="CS53" s="553"/>
      <c r="CT53" s="553"/>
      <c r="CU53" s="552"/>
      <c r="CV53" s="552"/>
      <c r="CW53" s="552"/>
      <c r="CX53" s="552"/>
      <c r="CY53" s="552"/>
      <c r="CZ53" s="552"/>
      <c r="DA53" s="552"/>
      <c r="DB53" s="552"/>
      <c r="DC53" s="552"/>
      <c r="DD53" s="552"/>
      <c r="DE53" s="553"/>
      <c r="DF53" s="553"/>
      <c r="DG53" s="553"/>
      <c r="DH53" s="553"/>
      <c r="DI53" s="553"/>
      <c r="DJ53" s="553"/>
      <c r="DK53" s="553"/>
      <c r="DL53" s="553"/>
      <c r="DM53" s="554"/>
      <c r="DN53" s="598"/>
      <c r="DO53" s="655">
        <f t="shared" si="18"/>
        <v>0</v>
      </c>
      <c r="DP53" s="550"/>
      <c r="DQ53" s="553"/>
      <c r="DR53" s="553"/>
      <c r="DS53" s="553"/>
      <c r="DT53" s="553"/>
      <c r="DU53" s="582"/>
      <c r="DV53" s="582"/>
      <c r="DW53" s="553"/>
      <c r="DX53" s="554"/>
      <c r="DY53" s="598"/>
      <c r="DZ53" s="655">
        <f t="shared" si="19"/>
        <v>0</v>
      </c>
      <c r="EA53" s="550"/>
      <c r="EB53" s="553"/>
      <c r="EC53" s="553"/>
      <c r="ED53" s="553"/>
      <c r="EE53" s="598"/>
      <c r="EF53" s="615"/>
      <c r="EG53" s="607"/>
      <c r="EH53" s="582"/>
      <c r="EI53" s="582"/>
      <c r="EJ53" s="582"/>
      <c r="EK53" s="582"/>
      <c r="EL53" s="634"/>
      <c r="EM53" s="642">
        <f t="shared" si="20"/>
        <v>0</v>
      </c>
      <c r="EN53" s="695"/>
      <c r="EO53" s="696"/>
      <c r="EP53" s="646"/>
      <c r="EQ53" s="531">
        <f t="shared" si="54"/>
        <v>43738</v>
      </c>
      <c r="ER53" s="537">
        <f t="shared" si="51"/>
        <v>43738</v>
      </c>
      <c r="ES53" s="198"/>
      <c r="ET53" s="550"/>
      <c r="EU53" s="553"/>
      <c r="EV53" s="553"/>
      <c r="EW53" s="553"/>
      <c r="EX53" s="553"/>
      <c r="EY53" s="655">
        <f t="shared" si="13"/>
        <v>0</v>
      </c>
      <c r="EZ53" s="607"/>
      <c r="FA53" s="582"/>
      <c r="FB53" s="582"/>
      <c r="FC53" s="582"/>
      <c r="FD53" s="582"/>
      <c r="FE53" s="688"/>
      <c r="FF53" s="642">
        <f t="shared" si="22"/>
        <v>0</v>
      </c>
      <c r="FG53" s="607"/>
      <c r="FH53" s="582"/>
      <c r="FI53" s="582"/>
      <c r="FJ53" s="582"/>
      <c r="FK53" s="582"/>
      <c r="FL53" s="706"/>
      <c r="FM53" s="642">
        <f t="shared" si="23"/>
        <v>0</v>
      </c>
      <c r="FN53" s="550"/>
      <c r="FO53" s="553"/>
      <c r="FP53" s="553"/>
      <c r="FQ53" s="553"/>
      <c r="FR53" s="553"/>
      <c r="FS53" s="582"/>
      <c r="FT53" s="582"/>
      <c r="FU53" s="553"/>
      <c r="FV53" s="554"/>
      <c r="FW53" s="598"/>
      <c r="FX53" s="655">
        <f t="shared" si="24"/>
        <v>0</v>
      </c>
      <c r="FY53" s="198"/>
      <c r="FZ53" s="712"/>
      <c r="GA53" s="721"/>
      <c r="GB53" s="726"/>
      <c r="GC53" s="732"/>
      <c r="GD53" s="741"/>
      <c r="GE53" s="750"/>
      <c r="GF53" s="760"/>
      <c r="GG53" s="769"/>
      <c r="GH53" s="778"/>
      <c r="GI53" s="788"/>
      <c r="GJ53" s="797"/>
      <c r="GK53" s="806"/>
      <c r="GL53" s="813">
        <f t="shared" si="25"/>
        <v>0</v>
      </c>
      <c r="GM53" s="820">
        <f t="shared" si="14"/>
        <v>43738</v>
      </c>
      <c r="GN53" s="821">
        <f t="shared" si="15"/>
        <v>43738</v>
      </c>
      <c r="GO53" s="251"/>
      <c r="GP53" s="251"/>
      <c r="GQ53" s="251"/>
      <c r="GR53" s="251"/>
      <c r="GS53" s="251"/>
      <c r="GT53" s="251"/>
      <c r="GU53" s="251"/>
      <c r="GV53" s="251"/>
      <c r="GW53" s="251"/>
      <c r="GX53" s="251"/>
      <c r="GY53" s="251"/>
      <c r="GZ53" s="251"/>
      <c r="HA53" s="251"/>
      <c r="HB53" s="251"/>
      <c r="HC53" s="251"/>
      <c r="HD53" s="251"/>
      <c r="HE53" s="251"/>
      <c r="HF53" s="251"/>
      <c r="HG53" s="251"/>
      <c r="HH53" s="251"/>
      <c r="HI53" s="251"/>
      <c r="HJ53" s="251"/>
      <c r="HK53" s="251"/>
      <c r="HL53" s="251"/>
      <c r="HM53" s="251"/>
      <c r="HN53" s="251"/>
      <c r="HO53" s="251"/>
      <c r="HP53" s="251"/>
      <c r="HQ53" s="251"/>
      <c r="HR53" s="251"/>
      <c r="HS53" s="251"/>
      <c r="HT53" s="251"/>
      <c r="HU53" s="251"/>
      <c r="HV53" s="251"/>
      <c r="HW53" s="251"/>
      <c r="HX53" s="251"/>
      <c r="HY53" s="251"/>
      <c r="HZ53" s="251"/>
      <c r="IA53" s="251"/>
      <c r="IB53" s="251"/>
      <c r="IC53" s="251"/>
      <c r="ID53" s="251"/>
      <c r="IE53" s="251"/>
      <c r="IF53" s="251"/>
      <c r="IG53" s="251"/>
      <c r="IH53" s="251"/>
      <c r="II53" s="251"/>
      <c r="IJ53" s="251"/>
      <c r="IK53" s="251"/>
      <c r="IL53" s="251"/>
      <c r="IM53" s="251"/>
      <c r="IN53" s="251"/>
      <c r="IO53" s="251"/>
      <c r="IP53" s="251"/>
      <c r="IQ53" s="251"/>
      <c r="IR53" s="251"/>
      <c r="IS53" s="251"/>
      <c r="IT53" s="251"/>
      <c r="IU53" s="251"/>
      <c r="IV53" s="251"/>
      <c r="IW53" s="251"/>
      <c r="IX53" s="251"/>
      <c r="IY53" s="251"/>
      <c r="IZ53" s="251"/>
      <c r="JA53" s="251"/>
      <c r="JB53" s="251"/>
      <c r="JC53" s="251"/>
      <c r="JD53" s="251"/>
      <c r="JE53" s="251"/>
      <c r="JF53" s="251"/>
      <c r="JG53" s="251"/>
      <c r="JH53" s="251"/>
      <c r="JI53" s="251"/>
      <c r="JJ53" s="251"/>
      <c r="JK53" s="251"/>
      <c r="JL53" s="251"/>
      <c r="JM53" s="251"/>
      <c r="JN53" s="251"/>
      <c r="JO53" s="251"/>
      <c r="JP53" s="251"/>
      <c r="JQ53" s="251"/>
    </row>
    <row r="54" spans="1:277" s="184" customFormat="1" ht="18" customHeight="1" x14ac:dyDescent="0.2">
      <c r="A54" s="293"/>
      <c r="B54" s="426">
        <v>21</v>
      </c>
      <c r="C54" s="929">
        <v>5</v>
      </c>
      <c r="D54" s="954"/>
      <c r="E54" s="385">
        <f t="shared" ref="E54" si="65">E53+1</f>
        <v>43739</v>
      </c>
      <c r="F54" s="427">
        <f t="shared" si="35"/>
        <v>43739</v>
      </c>
      <c r="G54" s="430"/>
      <c r="H54" s="932"/>
      <c r="I54" s="932"/>
      <c r="J54" s="932"/>
      <c r="K54" s="932"/>
      <c r="L54" s="386"/>
      <c r="M54" s="835"/>
      <c r="N54" s="449"/>
      <c r="O54" s="333"/>
      <c r="P54" s="456"/>
      <c r="Q54" s="388"/>
      <c r="R54" s="871"/>
      <c r="S54" s="858"/>
      <c r="T54" s="876"/>
      <c r="U54" s="81"/>
      <c r="V54" s="495"/>
      <c r="W54" s="195"/>
      <c r="X54" s="195"/>
      <c r="Y54" s="389"/>
      <c r="Z54" s="389"/>
      <c r="AA54" s="389"/>
      <c r="AB54" s="389"/>
      <c r="AC54" s="389"/>
      <c r="AD54" s="389"/>
      <c r="AE54" s="192"/>
      <c r="AF54" s="389"/>
      <c r="AG54" s="389"/>
      <c r="AH54" s="343"/>
      <c r="AI54" s="304"/>
      <c r="AJ54" s="304"/>
      <c r="AK54" s="304"/>
      <c r="AL54" s="193"/>
      <c r="AM54" s="304"/>
      <c r="AN54" s="304"/>
      <c r="AO54" s="193"/>
      <c r="AP54" s="304"/>
      <c r="AQ54" s="304"/>
      <c r="AR54" s="304"/>
      <c r="AS54" s="304"/>
      <c r="AT54" s="192"/>
      <c r="AU54" s="193"/>
      <c r="AV54" s="343"/>
      <c r="AW54" s="304"/>
      <c r="AX54" s="192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304"/>
      <c r="BO54" s="304"/>
      <c r="BP54" s="304"/>
      <c r="BQ54" s="570"/>
      <c r="BR54" s="570"/>
      <c r="BS54" s="660"/>
      <c r="BT54" s="669">
        <f t="shared" si="16"/>
        <v>0</v>
      </c>
      <c r="BU54" s="411"/>
      <c r="BV54" s="300"/>
      <c r="BW54" s="300"/>
      <c r="BX54" s="494"/>
      <c r="BY54" s="304"/>
      <c r="BZ54" s="304"/>
      <c r="CA54" s="192"/>
      <c r="CB54" s="304"/>
      <c r="CC54" s="304"/>
      <c r="CD54" s="192"/>
      <c r="CE54" s="304"/>
      <c r="CF54" s="304"/>
      <c r="CG54" s="192"/>
      <c r="CH54" s="304"/>
      <c r="CI54" s="304"/>
      <c r="CJ54" s="304"/>
      <c r="CK54" s="304"/>
      <c r="CL54" s="304"/>
      <c r="CM54" s="312"/>
      <c r="CN54" s="675"/>
      <c r="CO54" s="680">
        <f t="shared" si="17"/>
        <v>0</v>
      </c>
      <c r="CP54" s="544"/>
      <c r="CQ54" s="545"/>
      <c r="CR54" s="546"/>
      <c r="CS54" s="546"/>
      <c r="CT54" s="546"/>
      <c r="CU54" s="546"/>
      <c r="CV54" s="546"/>
      <c r="CW54" s="546"/>
      <c r="CX54" s="546"/>
      <c r="CY54" s="546"/>
      <c r="CZ54" s="546"/>
      <c r="DA54" s="546"/>
      <c r="DB54" s="546"/>
      <c r="DC54" s="546"/>
      <c r="DD54" s="546"/>
      <c r="DE54" s="546"/>
      <c r="DF54" s="546"/>
      <c r="DG54" s="546"/>
      <c r="DH54" s="546"/>
      <c r="DI54" s="546"/>
      <c r="DJ54" s="546"/>
      <c r="DK54" s="546"/>
      <c r="DL54" s="546"/>
      <c r="DM54" s="549"/>
      <c r="DN54" s="597"/>
      <c r="DO54" s="655">
        <f t="shared" si="18"/>
        <v>0</v>
      </c>
      <c r="DP54" s="544"/>
      <c r="DQ54" s="546"/>
      <c r="DR54" s="546"/>
      <c r="DS54" s="546"/>
      <c r="DT54" s="546"/>
      <c r="DU54" s="581"/>
      <c r="DV54" s="581"/>
      <c r="DW54" s="546"/>
      <c r="DX54" s="549"/>
      <c r="DY54" s="597"/>
      <c r="DZ54" s="655">
        <f t="shared" si="19"/>
        <v>0</v>
      </c>
      <c r="EA54" s="544"/>
      <c r="EB54" s="546"/>
      <c r="EC54" s="546"/>
      <c r="ED54" s="546"/>
      <c r="EE54" s="597"/>
      <c r="EF54" s="614"/>
      <c r="EG54" s="606"/>
      <c r="EH54" s="581"/>
      <c r="EI54" s="581"/>
      <c r="EJ54" s="581"/>
      <c r="EK54" s="581"/>
      <c r="EL54" s="633"/>
      <c r="EM54" s="642">
        <f t="shared" si="20"/>
        <v>0</v>
      </c>
      <c r="EN54" s="693"/>
      <c r="EO54" s="694"/>
      <c r="EP54" s="645" t="str">
        <f t="shared" ref="EP54" si="66">IF(SUM(EN54:EO54)=0,"",SUM(EN54:EO54))</f>
        <v/>
      </c>
      <c r="EQ54" s="530">
        <f t="shared" si="54"/>
        <v>43739</v>
      </c>
      <c r="ER54" s="536">
        <f t="shared" si="51"/>
        <v>43739</v>
      </c>
      <c r="ES54" s="198"/>
      <c r="ET54" s="544"/>
      <c r="EU54" s="546"/>
      <c r="EV54" s="546"/>
      <c r="EW54" s="546"/>
      <c r="EX54" s="546"/>
      <c r="EY54" s="655">
        <f t="shared" si="13"/>
        <v>0</v>
      </c>
      <c r="EZ54" s="606"/>
      <c r="FA54" s="581"/>
      <c r="FB54" s="581"/>
      <c r="FC54" s="581"/>
      <c r="FD54" s="581"/>
      <c r="FE54" s="687"/>
      <c r="FF54" s="642">
        <f t="shared" si="22"/>
        <v>0</v>
      </c>
      <c r="FG54" s="606"/>
      <c r="FH54" s="581"/>
      <c r="FI54" s="581"/>
      <c r="FJ54" s="581"/>
      <c r="FK54" s="581"/>
      <c r="FL54" s="705"/>
      <c r="FM54" s="642">
        <f t="shared" si="23"/>
        <v>0</v>
      </c>
      <c r="FN54" s="544"/>
      <c r="FO54" s="546"/>
      <c r="FP54" s="546"/>
      <c r="FQ54" s="546"/>
      <c r="FR54" s="546"/>
      <c r="FS54" s="581"/>
      <c r="FT54" s="581"/>
      <c r="FU54" s="546"/>
      <c r="FV54" s="549"/>
      <c r="FW54" s="597"/>
      <c r="FX54" s="655">
        <f t="shared" si="24"/>
        <v>0</v>
      </c>
      <c r="FY54" s="198"/>
      <c r="FZ54" s="710"/>
      <c r="GA54" s="720"/>
      <c r="GB54" s="725"/>
      <c r="GC54" s="730"/>
      <c r="GD54" s="739"/>
      <c r="GE54" s="748"/>
      <c r="GF54" s="758"/>
      <c r="GG54" s="767"/>
      <c r="GH54" s="777"/>
      <c r="GI54" s="786"/>
      <c r="GJ54" s="795"/>
      <c r="GK54" s="805"/>
      <c r="GL54" s="813">
        <f t="shared" si="25"/>
        <v>0</v>
      </c>
      <c r="GM54" s="818">
        <f t="shared" si="14"/>
        <v>43739</v>
      </c>
      <c r="GN54" s="819">
        <f t="shared" si="15"/>
        <v>43739</v>
      </c>
      <c r="GO54" s="250"/>
      <c r="GP54" s="250"/>
      <c r="GQ54" s="250"/>
      <c r="GR54" s="250"/>
      <c r="GS54" s="250"/>
      <c r="GT54" s="250"/>
      <c r="GU54" s="250"/>
      <c r="GV54" s="250"/>
      <c r="GW54" s="250"/>
      <c r="GX54" s="250"/>
      <c r="GY54" s="250"/>
      <c r="GZ54" s="250"/>
      <c r="HA54" s="250"/>
      <c r="HB54" s="250"/>
      <c r="HC54" s="250"/>
      <c r="HD54" s="250"/>
      <c r="HE54" s="250"/>
      <c r="HF54" s="250"/>
      <c r="HG54" s="250"/>
      <c r="HH54" s="250"/>
      <c r="HI54" s="250"/>
      <c r="HJ54" s="250"/>
      <c r="HK54" s="250"/>
      <c r="HL54" s="250"/>
      <c r="HM54" s="250"/>
      <c r="HN54" s="250"/>
      <c r="HO54" s="250"/>
      <c r="HP54" s="250"/>
      <c r="HQ54" s="250"/>
      <c r="HR54" s="250"/>
      <c r="HS54" s="250"/>
      <c r="HT54" s="250"/>
      <c r="HU54" s="250"/>
      <c r="HV54" s="250"/>
      <c r="HW54" s="250"/>
      <c r="HX54" s="250"/>
      <c r="HY54" s="250"/>
      <c r="HZ54" s="250"/>
      <c r="IA54" s="250"/>
      <c r="IB54" s="250"/>
      <c r="IC54" s="250"/>
      <c r="ID54" s="250"/>
      <c r="IE54" s="250"/>
      <c r="IF54" s="250"/>
      <c r="IG54" s="250"/>
      <c r="IH54" s="250"/>
      <c r="II54" s="250"/>
      <c r="IJ54" s="250"/>
      <c r="IK54" s="250"/>
      <c r="IL54" s="250"/>
      <c r="IM54" s="250"/>
      <c r="IN54" s="250"/>
      <c r="IO54" s="250"/>
      <c r="IP54" s="250"/>
      <c r="IQ54" s="250"/>
      <c r="IR54" s="250"/>
      <c r="IS54" s="250"/>
      <c r="IT54" s="250"/>
      <c r="IU54" s="250"/>
      <c r="IV54" s="250"/>
      <c r="IW54" s="250"/>
      <c r="IX54" s="250"/>
      <c r="IY54" s="250"/>
      <c r="IZ54" s="250"/>
      <c r="JA54" s="250"/>
      <c r="JB54" s="250"/>
      <c r="JC54" s="250"/>
      <c r="JD54" s="250"/>
      <c r="JE54" s="250"/>
      <c r="JF54" s="250"/>
      <c r="JG54" s="250"/>
      <c r="JH54" s="250"/>
      <c r="JI54" s="250"/>
      <c r="JJ54" s="250"/>
      <c r="JK54" s="250"/>
      <c r="JL54" s="250"/>
      <c r="JM54" s="250"/>
      <c r="JN54" s="250"/>
      <c r="JO54" s="250"/>
      <c r="JP54" s="250"/>
      <c r="JQ54" s="250"/>
    </row>
    <row r="55" spans="1:277" s="184" customFormat="1" ht="18" customHeight="1" x14ac:dyDescent="0.2">
      <c r="A55" s="293"/>
      <c r="B55" s="426">
        <v>22</v>
      </c>
      <c r="C55" s="930"/>
      <c r="D55" s="954"/>
      <c r="E55" s="385">
        <f t="shared" ref="E55" si="67">E54+1</f>
        <v>43740</v>
      </c>
      <c r="F55" s="427">
        <f t="shared" si="35"/>
        <v>43740</v>
      </c>
      <c r="G55" s="406"/>
      <c r="H55" s="935"/>
      <c r="I55" s="936"/>
      <c r="J55" s="936"/>
      <c r="K55" s="936"/>
      <c r="L55" s="386"/>
      <c r="M55" s="835"/>
      <c r="N55" s="449"/>
      <c r="O55" s="333"/>
      <c r="P55" s="226"/>
      <c r="Q55" s="388"/>
      <c r="R55" s="871"/>
      <c r="S55" s="858"/>
      <c r="T55" s="876"/>
      <c r="U55" s="81"/>
      <c r="V55" s="495"/>
      <c r="W55" s="389"/>
      <c r="X55" s="389"/>
      <c r="Y55" s="389"/>
      <c r="Z55" s="389"/>
      <c r="AA55" s="389"/>
      <c r="AB55" s="389"/>
      <c r="AC55" s="389"/>
      <c r="AD55" s="389"/>
      <c r="AE55" s="192"/>
      <c r="AF55" s="389"/>
      <c r="AG55" s="389"/>
      <c r="AH55" s="343"/>
      <c r="AI55" s="304"/>
      <c r="AJ55" s="304"/>
      <c r="AK55" s="304"/>
      <c r="AL55" s="193"/>
      <c r="AM55" s="304"/>
      <c r="AN55" s="304"/>
      <c r="AO55" s="193"/>
      <c r="AP55" s="304"/>
      <c r="AQ55" s="304"/>
      <c r="AR55" s="304"/>
      <c r="AS55" s="304"/>
      <c r="AT55" s="192"/>
      <c r="AU55" s="193"/>
      <c r="AV55" s="343"/>
      <c r="AW55" s="304"/>
      <c r="AX55" s="192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304"/>
      <c r="BO55" s="304"/>
      <c r="BP55" s="304"/>
      <c r="BQ55" s="570"/>
      <c r="BR55" s="570"/>
      <c r="BS55" s="660"/>
      <c r="BT55" s="673">
        <f t="shared" si="16"/>
        <v>0</v>
      </c>
      <c r="BU55" s="415"/>
      <c r="BV55" s="300"/>
      <c r="BW55" s="300"/>
      <c r="BX55" s="318"/>
      <c r="BY55" s="304"/>
      <c r="BZ55" s="304"/>
      <c r="CA55" s="192"/>
      <c r="CB55" s="304"/>
      <c r="CC55" s="304"/>
      <c r="CD55" s="192"/>
      <c r="CE55" s="304"/>
      <c r="CF55" s="304"/>
      <c r="CG55" s="192"/>
      <c r="CH55" s="304"/>
      <c r="CI55" s="304"/>
      <c r="CJ55" s="304"/>
      <c r="CK55" s="304"/>
      <c r="CL55" s="304"/>
      <c r="CM55" s="254"/>
      <c r="CN55" s="675"/>
      <c r="CO55" s="680">
        <f t="shared" si="17"/>
        <v>0</v>
      </c>
      <c r="CP55" s="544"/>
      <c r="CQ55" s="545"/>
      <c r="CR55" s="546"/>
      <c r="CS55" s="546"/>
      <c r="CT55" s="546"/>
      <c r="CU55" s="546"/>
      <c r="CV55" s="546"/>
      <c r="CW55" s="546"/>
      <c r="CX55" s="546"/>
      <c r="CY55" s="546"/>
      <c r="CZ55" s="546"/>
      <c r="DA55" s="546"/>
      <c r="DB55" s="546"/>
      <c r="DC55" s="546"/>
      <c r="DD55" s="546"/>
      <c r="DE55" s="546"/>
      <c r="DF55" s="546"/>
      <c r="DG55" s="546"/>
      <c r="DH55" s="546"/>
      <c r="DI55" s="546"/>
      <c r="DJ55" s="546"/>
      <c r="DK55" s="546"/>
      <c r="DL55" s="546"/>
      <c r="DM55" s="545"/>
      <c r="DN55" s="597"/>
      <c r="DO55" s="654">
        <f t="shared" si="18"/>
        <v>0</v>
      </c>
      <c r="DP55" s="544"/>
      <c r="DQ55" s="546"/>
      <c r="DR55" s="546"/>
      <c r="DS55" s="546"/>
      <c r="DT55" s="546"/>
      <c r="DU55" s="581"/>
      <c r="DV55" s="581"/>
      <c r="DW55" s="546"/>
      <c r="DX55" s="545"/>
      <c r="DY55" s="597"/>
      <c r="DZ55" s="654">
        <f t="shared" si="19"/>
        <v>0</v>
      </c>
      <c r="EA55" s="544"/>
      <c r="EB55" s="546"/>
      <c r="EC55" s="546"/>
      <c r="ED55" s="546"/>
      <c r="EE55" s="597"/>
      <c r="EF55" s="614"/>
      <c r="EG55" s="606"/>
      <c r="EH55" s="581"/>
      <c r="EI55" s="581"/>
      <c r="EJ55" s="581"/>
      <c r="EK55" s="581"/>
      <c r="EL55" s="633"/>
      <c r="EM55" s="642">
        <f t="shared" si="20"/>
        <v>0</v>
      </c>
      <c r="EN55" s="693"/>
      <c r="EO55" s="694"/>
      <c r="EP55" s="645" t="str">
        <f t="shared" ref="EP55" si="68">IF(SUM(EN55:EO55)=0,"",SUM(EN55:EO55))</f>
        <v/>
      </c>
      <c r="EQ55" s="529">
        <f t="shared" si="54"/>
        <v>43740</v>
      </c>
      <c r="ER55" s="535">
        <f t="shared" si="51"/>
        <v>43740</v>
      </c>
      <c r="ES55" s="186"/>
      <c r="ET55" s="544"/>
      <c r="EU55" s="546"/>
      <c r="EV55" s="546"/>
      <c r="EW55" s="546"/>
      <c r="EX55" s="546"/>
      <c r="EY55" s="654">
        <f t="shared" si="13"/>
        <v>0</v>
      </c>
      <c r="EZ55" s="606"/>
      <c r="FA55" s="581"/>
      <c r="FB55" s="581"/>
      <c r="FC55" s="581"/>
      <c r="FD55" s="581"/>
      <c r="FE55" s="687"/>
      <c r="FF55" s="642">
        <f t="shared" si="22"/>
        <v>0</v>
      </c>
      <c r="FG55" s="606"/>
      <c r="FH55" s="581"/>
      <c r="FI55" s="581"/>
      <c r="FJ55" s="581"/>
      <c r="FK55" s="581"/>
      <c r="FL55" s="705"/>
      <c r="FM55" s="642">
        <f t="shared" si="23"/>
        <v>0</v>
      </c>
      <c r="FN55" s="544"/>
      <c r="FO55" s="546"/>
      <c r="FP55" s="546"/>
      <c r="FQ55" s="546"/>
      <c r="FR55" s="546"/>
      <c r="FS55" s="581"/>
      <c r="FT55" s="581"/>
      <c r="FU55" s="546"/>
      <c r="FV55" s="545"/>
      <c r="FW55" s="597"/>
      <c r="FX55" s="654">
        <f t="shared" si="24"/>
        <v>0</v>
      </c>
      <c r="FY55" s="186"/>
      <c r="FZ55" s="716"/>
      <c r="GA55" s="720"/>
      <c r="GB55" s="725"/>
      <c r="GC55" s="735"/>
      <c r="GD55" s="739"/>
      <c r="GE55" s="748"/>
      <c r="GF55" s="758"/>
      <c r="GG55" s="767"/>
      <c r="GH55" s="777"/>
      <c r="GI55" s="786"/>
      <c r="GJ55" s="795"/>
      <c r="GK55" s="805"/>
      <c r="GL55" s="813">
        <f t="shared" si="25"/>
        <v>0</v>
      </c>
      <c r="GM55" s="816">
        <f t="shared" si="14"/>
        <v>43740</v>
      </c>
      <c r="GN55" s="817">
        <f t="shared" si="15"/>
        <v>43740</v>
      </c>
      <c r="GO55" s="250"/>
      <c r="GP55" s="250"/>
      <c r="GQ55" s="250"/>
      <c r="GR55" s="250"/>
      <c r="GS55" s="250"/>
      <c r="GT55" s="250"/>
      <c r="GU55" s="250"/>
      <c r="GV55" s="250"/>
      <c r="GW55" s="250"/>
      <c r="GX55" s="250"/>
      <c r="GY55" s="250"/>
      <c r="GZ55" s="250"/>
      <c r="HA55" s="250"/>
      <c r="HB55" s="250"/>
      <c r="HC55" s="250"/>
      <c r="HD55" s="250"/>
      <c r="HE55" s="250"/>
      <c r="HF55" s="250"/>
      <c r="HG55" s="250"/>
      <c r="HH55" s="250"/>
      <c r="HI55" s="250"/>
      <c r="HJ55" s="250"/>
      <c r="HK55" s="250"/>
      <c r="HL55" s="250"/>
      <c r="HM55" s="250"/>
      <c r="HN55" s="250"/>
      <c r="HO55" s="250"/>
      <c r="HP55" s="250"/>
      <c r="HQ55" s="250"/>
      <c r="HR55" s="250"/>
      <c r="HS55" s="250"/>
      <c r="HT55" s="250"/>
      <c r="HU55" s="250"/>
      <c r="HV55" s="250"/>
      <c r="HW55" s="250"/>
      <c r="HX55" s="250"/>
      <c r="HY55" s="250"/>
      <c r="HZ55" s="250"/>
      <c r="IA55" s="250"/>
      <c r="IB55" s="250"/>
      <c r="IC55" s="250"/>
      <c r="ID55" s="250"/>
      <c r="IE55" s="250"/>
      <c r="IF55" s="250"/>
      <c r="IG55" s="250"/>
      <c r="IH55" s="250"/>
      <c r="II55" s="250"/>
      <c r="IJ55" s="250"/>
      <c r="IK55" s="250"/>
      <c r="IL55" s="250"/>
      <c r="IM55" s="250"/>
      <c r="IN55" s="250"/>
      <c r="IO55" s="250"/>
      <c r="IP55" s="250"/>
      <c r="IQ55" s="250"/>
      <c r="IR55" s="250"/>
      <c r="IS55" s="250"/>
      <c r="IT55" s="250"/>
      <c r="IU55" s="250"/>
      <c r="IV55" s="250"/>
      <c r="IW55" s="250"/>
      <c r="IX55" s="250"/>
      <c r="IY55" s="250"/>
      <c r="IZ55" s="250"/>
      <c r="JA55" s="250"/>
      <c r="JB55" s="250"/>
      <c r="JC55" s="250"/>
      <c r="JD55" s="250"/>
      <c r="JE55" s="250"/>
      <c r="JF55" s="250"/>
      <c r="JG55" s="250"/>
      <c r="JH55" s="250"/>
      <c r="JI55" s="250"/>
      <c r="JJ55" s="250"/>
      <c r="JK55" s="250"/>
      <c r="JL55" s="250"/>
      <c r="JM55" s="250"/>
      <c r="JN55" s="250"/>
      <c r="JO55" s="250"/>
      <c r="JP55" s="250"/>
      <c r="JQ55" s="250"/>
    </row>
    <row r="56" spans="1:277" s="3" customFormat="1" ht="18" customHeight="1" x14ac:dyDescent="0.2">
      <c r="A56" s="188"/>
      <c r="B56" s="426">
        <v>23</v>
      </c>
      <c r="C56" s="930"/>
      <c r="D56" s="954"/>
      <c r="E56" s="385">
        <f t="shared" ref="E56" si="69">E55+1</f>
        <v>43741</v>
      </c>
      <c r="F56" s="427">
        <f t="shared" si="35"/>
        <v>43741</v>
      </c>
      <c r="G56" s="430"/>
      <c r="H56" s="933"/>
      <c r="I56" s="933"/>
      <c r="J56" s="933"/>
      <c r="K56" s="934"/>
      <c r="L56" s="386"/>
      <c r="M56" s="835"/>
      <c r="N56" s="449"/>
      <c r="O56" s="227"/>
      <c r="P56" s="53"/>
      <c r="Q56" s="388"/>
      <c r="R56" s="871"/>
      <c r="S56" s="858"/>
      <c r="T56" s="876"/>
      <c r="U56" s="183"/>
      <c r="V56" s="495"/>
      <c r="W56" s="389"/>
      <c r="X56" s="389"/>
      <c r="Y56" s="389"/>
      <c r="Z56" s="389"/>
      <c r="AA56" s="389"/>
      <c r="AB56" s="389"/>
      <c r="AC56" s="389"/>
      <c r="AD56" s="389"/>
      <c r="AE56" s="192"/>
      <c r="AF56" s="389"/>
      <c r="AG56" s="389"/>
      <c r="AH56" s="343"/>
      <c r="AI56" s="304"/>
      <c r="AJ56" s="304"/>
      <c r="AK56" s="304"/>
      <c r="AL56" s="193"/>
      <c r="AM56" s="304"/>
      <c r="AN56" s="304"/>
      <c r="AO56" s="193"/>
      <c r="AP56" s="304"/>
      <c r="AQ56" s="304"/>
      <c r="AR56" s="304"/>
      <c r="AS56" s="304"/>
      <c r="AT56" s="192"/>
      <c r="AU56" s="193"/>
      <c r="AV56" s="343"/>
      <c r="AW56" s="304"/>
      <c r="AX56" s="192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Q56" s="570"/>
      <c r="BR56" s="570"/>
      <c r="BS56" s="660"/>
      <c r="BT56" s="673">
        <f t="shared" si="16"/>
        <v>0</v>
      </c>
      <c r="BU56" s="415"/>
      <c r="BV56" s="300"/>
      <c r="BW56" s="300"/>
      <c r="BX56" s="318"/>
      <c r="BY56" s="304"/>
      <c r="BZ56" s="304"/>
      <c r="CA56" s="192"/>
      <c r="CB56" s="304"/>
      <c r="CC56" s="304"/>
      <c r="CD56" s="192"/>
      <c r="CE56" s="304"/>
      <c r="CF56" s="304"/>
      <c r="CG56" s="192"/>
      <c r="CH56" s="304"/>
      <c r="CI56" s="304"/>
      <c r="CJ56" s="304"/>
      <c r="CK56" s="304"/>
      <c r="CL56" s="304"/>
      <c r="CM56" s="254"/>
      <c r="CN56" s="675"/>
      <c r="CO56" s="680">
        <f t="shared" si="17"/>
        <v>0</v>
      </c>
      <c r="CP56" s="544"/>
      <c r="CQ56" s="545"/>
      <c r="CR56" s="546"/>
      <c r="CS56" s="546"/>
      <c r="CT56" s="546"/>
      <c r="CU56" s="546"/>
      <c r="CV56" s="546"/>
      <c r="CW56" s="546"/>
      <c r="CX56" s="546"/>
      <c r="CY56" s="558"/>
      <c r="CZ56" s="558"/>
      <c r="DA56" s="558"/>
      <c r="DB56" s="546"/>
      <c r="DC56" s="546"/>
      <c r="DD56" s="546"/>
      <c r="DE56" s="546"/>
      <c r="DF56" s="546"/>
      <c r="DG56" s="546"/>
      <c r="DH56" s="546"/>
      <c r="DI56" s="546"/>
      <c r="DJ56" s="546"/>
      <c r="DK56" s="546"/>
      <c r="DL56" s="546"/>
      <c r="DM56" s="549"/>
      <c r="DN56" s="597"/>
      <c r="DO56" s="655">
        <f t="shared" si="18"/>
        <v>0</v>
      </c>
      <c r="DP56" s="544"/>
      <c r="DQ56" s="546"/>
      <c r="DR56" s="546"/>
      <c r="DS56" s="546"/>
      <c r="DT56" s="546"/>
      <c r="DU56" s="581"/>
      <c r="DV56" s="581"/>
      <c r="DW56" s="546"/>
      <c r="DX56" s="549"/>
      <c r="DY56" s="597"/>
      <c r="DZ56" s="655">
        <f t="shared" si="19"/>
        <v>0</v>
      </c>
      <c r="EA56" s="544"/>
      <c r="EB56" s="546"/>
      <c r="EC56" s="546"/>
      <c r="ED56" s="546"/>
      <c r="EE56" s="597"/>
      <c r="EF56" s="614"/>
      <c r="EG56" s="606"/>
      <c r="EH56" s="581"/>
      <c r="EI56" s="581"/>
      <c r="EJ56" s="581"/>
      <c r="EK56" s="581"/>
      <c r="EL56" s="633"/>
      <c r="EM56" s="642">
        <f t="shared" si="20"/>
        <v>0</v>
      </c>
      <c r="EN56" s="693"/>
      <c r="EO56" s="694"/>
      <c r="EP56" s="645" t="str">
        <f t="shared" ref="EP56" si="70">IF(SUM(EN56:EO56)=0,"",SUM(EN56:EO56))</f>
        <v/>
      </c>
      <c r="EQ56" s="529">
        <f t="shared" si="54"/>
        <v>43741</v>
      </c>
      <c r="ER56" s="535">
        <f t="shared" si="51"/>
        <v>43741</v>
      </c>
      <c r="ES56" s="186"/>
      <c r="ET56" s="544"/>
      <c r="EU56" s="546"/>
      <c r="EV56" s="546"/>
      <c r="EW56" s="546"/>
      <c r="EX56" s="546"/>
      <c r="EY56" s="655">
        <f t="shared" si="13"/>
        <v>0</v>
      </c>
      <c r="EZ56" s="606"/>
      <c r="FA56" s="581"/>
      <c r="FB56" s="581"/>
      <c r="FC56" s="581"/>
      <c r="FD56" s="581"/>
      <c r="FE56" s="687"/>
      <c r="FF56" s="642">
        <f t="shared" si="22"/>
        <v>0</v>
      </c>
      <c r="FG56" s="606"/>
      <c r="FH56" s="581"/>
      <c r="FI56" s="581"/>
      <c r="FJ56" s="581"/>
      <c r="FK56" s="581"/>
      <c r="FL56" s="705"/>
      <c r="FM56" s="642">
        <f t="shared" si="23"/>
        <v>0</v>
      </c>
      <c r="FN56" s="544"/>
      <c r="FO56" s="546"/>
      <c r="FP56" s="546"/>
      <c r="FQ56" s="546"/>
      <c r="FR56" s="546"/>
      <c r="FS56" s="581"/>
      <c r="FT56" s="581"/>
      <c r="FU56" s="546"/>
      <c r="FV56" s="549"/>
      <c r="FW56" s="597"/>
      <c r="FX56" s="655">
        <f t="shared" si="24"/>
        <v>0</v>
      </c>
      <c r="FY56" s="186"/>
      <c r="FZ56" s="716"/>
      <c r="GA56" s="720"/>
      <c r="GB56" s="725"/>
      <c r="GC56" s="735"/>
      <c r="GD56" s="739"/>
      <c r="GE56" s="748"/>
      <c r="GF56" s="758"/>
      <c r="GG56" s="767"/>
      <c r="GH56" s="777"/>
      <c r="GI56" s="786"/>
      <c r="GJ56" s="795"/>
      <c r="GK56" s="805"/>
      <c r="GL56" s="813">
        <f t="shared" si="25"/>
        <v>0</v>
      </c>
      <c r="GM56" s="816">
        <f t="shared" si="14"/>
        <v>43741</v>
      </c>
      <c r="GN56" s="817">
        <f t="shared" si="15"/>
        <v>43741</v>
      </c>
      <c r="GO56" s="251"/>
      <c r="GP56" s="251"/>
      <c r="GQ56" s="251"/>
      <c r="GR56" s="251"/>
      <c r="GS56" s="251"/>
      <c r="GT56" s="251"/>
      <c r="GU56" s="251"/>
      <c r="GV56" s="251"/>
      <c r="GW56" s="251"/>
      <c r="GX56" s="251"/>
      <c r="GY56" s="251"/>
      <c r="GZ56" s="251"/>
      <c r="HA56" s="251"/>
      <c r="HB56" s="251"/>
      <c r="HC56" s="251"/>
      <c r="HD56" s="251"/>
      <c r="HE56" s="251"/>
      <c r="HF56" s="251"/>
      <c r="HG56" s="251"/>
      <c r="HH56" s="251"/>
      <c r="HI56" s="251"/>
      <c r="HJ56" s="251"/>
      <c r="HK56" s="251"/>
      <c r="HL56" s="251"/>
      <c r="HM56" s="251"/>
      <c r="HN56" s="251"/>
      <c r="HO56" s="251"/>
      <c r="HP56" s="251"/>
      <c r="HQ56" s="251"/>
      <c r="HR56" s="251"/>
      <c r="HS56" s="251"/>
      <c r="HT56" s="251"/>
      <c r="HU56" s="251"/>
      <c r="HV56" s="251"/>
      <c r="HW56" s="251"/>
      <c r="HX56" s="251"/>
      <c r="HY56" s="251"/>
      <c r="HZ56" s="251"/>
      <c r="IA56" s="251"/>
      <c r="IB56" s="251"/>
      <c r="IC56" s="251"/>
      <c r="ID56" s="251"/>
      <c r="IE56" s="251"/>
      <c r="IF56" s="251"/>
      <c r="IG56" s="251"/>
      <c r="IH56" s="251"/>
      <c r="II56" s="251"/>
      <c r="IJ56" s="251"/>
      <c r="IK56" s="251"/>
      <c r="IL56" s="251"/>
      <c r="IM56" s="251"/>
      <c r="IN56" s="251"/>
      <c r="IO56" s="251"/>
      <c r="IP56" s="251"/>
      <c r="IQ56" s="251"/>
      <c r="IR56" s="251"/>
      <c r="IS56" s="251"/>
      <c r="IT56" s="251"/>
      <c r="IU56" s="251"/>
      <c r="IV56" s="251"/>
      <c r="IW56" s="251"/>
      <c r="IX56" s="251"/>
      <c r="IY56" s="251"/>
      <c r="IZ56" s="251"/>
      <c r="JA56" s="251"/>
      <c r="JB56" s="251"/>
      <c r="JC56" s="251"/>
      <c r="JD56" s="251"/>
      <c r="JE56" s="251"/>
      <c r="JF56" s="251"/>
      <c r="JG56" s="251"/>
      <c r="JH56" s="251"/>
      <c r="JI56" s="251"/>
      <c r="JJ56" s="251"/>
      <c r="JK56" s="251"/>
      <c r="JL56" s="251"/>
      <c r="JM56" s="251"/>
      <c r="JN56" s="251"/>
      <c r="JO56" s="251"/>
      <c r="JP56" s="251"/>
      <c r="JQ56" s="251"/>
    </row>
    <row r="57" spans="1:277" s="3" customFormat="1" ht="18" customHeight="1" x14ac:dyDescent="0.2">
      <c r="A57" s="188"/>
      <c r="B57" s="426">
        <v>24</v>
      </c>
      <c r="C57" s="930"/>
      <c r="D57" s="954"/>
      <c r="E57" s="385">
        <f t="shared" ref="E57" si="71">E56+1</f>
        <v>43742</v>
      </c>
      <c r="F57" s="427">
        <f t="shared" si="35"/>
        <v>43742</v>
      </c>
      <c r="G57" s="430"/>
      <c r="H57" s="939"/>
      <c r="I57" s="939"/>
      <c r="J57" s="939"/>
      <c r="K57" s="939"/>
      <c r="L57" s="386"/>
      <c r="M57" s="832"/>
      <c r="N57" s="387"/>
      <c r="O57" s="226"/>
      <c r="P57" s="390"/>
      <c r="Q57" s="429"/>
      <c r="R57" s="870"/>
      <c r="S57" s="858"/>
      <c r="T57" s="876"/>
      <c r="U57" s="102"/>
      <c r="V57" s="495"/>
      <c r="W57" s="195"/>
      <c r="X57" s="195"/>
      <c r="Y57" s="389"/>
      <c r="Z57" s="389"/>
      <c r="AA57" s="389"/>
      <c r="AB57" s="389"/>
      <c r="AC57" s="389"/>
      <c r="AD57" s="389"/>
      <c r="AE57" s="192"/>
      <c r="AF57" s="389"/>
      <c r="AG57" s="389"/>
      <c r="AH57" s="343"/>
      <c r="AI57" s="304"/>
      <c r="AJ57" s="304"/>
      <c r="AK57" s="304"/>
      <c r="AL57" s="193"/>
      <c r="AM57" s="304"/>
      <c r="AN57" s="304"/>
      <c r="AO57" s="193"/>
      <c r="AP57" s="304"/>
      <c r="AQ57" s="304"/>
      <c r="AR57" s="304"/>
      <c r="AS57" s="304"/>
      <c r="AT57" s="192"/>
      <c r="AU57" s="193"/>
      <c r="AV57" s="343"/>
      <c r="AW57" s="304"/>
      <c r="AX57" s="192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4"/>
      <c r="BJ57" s="304"/>
      <c r="BK57" s="304"/>
      <c r="BL57" s="304"/>
      <c r="BM57" s="304"/>
      <c r="BN57" s="304"/>
      <c r="BO57" s="304"/>
      <c r="BP57" s="304"/>
      <c r="BQ57" s="570"/>
      <c r="BR57" s="570"/>
      <c r="BS57" s="660"/>
      <c r="BT57" s="669">
        <f t="shared" si="16"/>
        <v>0</v>
      </c>
      <c r="BU57" s="411"/>
      <c r="BV57" s="300"/>
      <c r="BW57" s="300"/>
      <c r="BX57" s="494"/>
      <c r="BY57" s="304"/>
      <c r="BZ57" s="304"/>
      <c r="CA57" s="192"/>
      <c r="CB57" s="304"/>
      <c r="CC57" s="304"/>
      <c r="CD57" s="192"/>
      <c r="CE57" s="304"/>
      <c r="CF57" s="304"/>
      <c r="CG57" s="192"/>
      <c r="CH57" s="304"/>
      <c r="CI57" s="304"/>
      <c r="CJ57" s="304"/>
      <c r="CK57" s="304"/>
      <c r="CL57" s="304"/>
      <c r="CM57" s="312"/>
      <c r="CN57" s="675"/>
      <c r="CO57" s="680">
        <f t="shared" si="17"/>
        <v>0</v>
      </c>
      <c r="CP57" s="544"/>
      <c r="CQ57" s="545"/>
      <c r="CR57" s="546"/>
      <c r="CS57" s="546"/>
      <c r="CT57" s="546"/>
      <c r="CU57" s="546"/>
      <c r="CV57" s="546"/>
      <c r="CW57" s="546"/>
      <c r="CX57" s="546"/>
      <c r="CY57" s="546"/>
      <c r="CZ57" s="546"/>
      <c r="DA57" s="546"/>
      <c r="DB57" s="546"/>
      <c r="DC57" s="546"/>
      <c r="DD57" s="546"/>
      <c r="DE57" s="546"/>
      <c r="DF57" s="546"/>
      <c r="DG57" s="546"/>
      <c r="DH57" s="546"/>
      <c r="DI57" s="546"/>
      <c r="DJ57" s="546"/>
      <c r="DK57" s="546"/>
      <c r="DL57" s="546"/>
      <c r="DM57" s="549"/>
      <c r="DN57" s="597"/>
      <c r="DO57" s="655">
        <f t="shared" si="18"/>
        <v>0</v>
      </c>
      <c r="DP57" s="544"/>
      <c r="DQ57" s="546"/>
      <c r="DR57" s="546"/>
      <c r="DS57" s="546"/>
      <c r="DT57" s="546"/>
      <c r="DU57" s="581"/>
      <c r="DV57" s="581"/>
      <c r="DW57" s="546"/>
      <c r="DX57" s="549"/>
      <c r="DY57" s="597"/>
      <c r="DZ57" s="655">
        <f t="shared" si="19"/>
        <v>0</v>
      </c>
      <c r="EA57" s="544"/>
      <c r="EB57" s="546"/>
      <c r="EC57" s="546"/>
      <c r="ED57" s="546"/>
      <c r="EE57" s="597"/>
      <c r="EF57" s="614"/>
      <c r="EG57" s="606"/>
      <c r="EH57" s="581"/>
      <c r="EI57" s="581"/>
      <c r="EJ57" s="581"/>
      <c r="EK57" s="581"/>
      <c r="EL57" s="633"/>
      <c r="EM57" s="642">
        <f t="shared" si="20"/>
        <v>0</v>
      </c>
      <c r="EN57" s="693"/>
      <c r="EO57" s="694"/>
      <c r="EP57" s="645" t="str">
        <f t="shared" ref="EP57" si="72">IF(SUM(EN57:EO57)=0,"",SUM(EN57:EO57))</f>
        <v/>
      </c>
      <c r="EQ57" s="530">
        <f t="shared" si="54"/>
        <v>43742</v>
      </c>
      <c r="ER57" s="536">
        <f t="shared" si="51"/>
        <v>43742</v>
      </c>
      <c r="ES57" s="198"/>
      <c r="ET57" s="544"/>
      <c r="EU57" s="546"/>
      <c r="EV57" s="546"/>
      <c r="EW57" s="546"/>
      <c r="EX57" s="546"/>
      <c r="EY57" s="655">
        <f t="shared" si="13"/>
        <v>0</v>
      </c>
      <c r="EZ57" s="606"/>
      <c r="FA57" s="581"/>
      <c r="FB57" s="581"/>
      <c r="FC57" s="581"/>
      <c r="FD57" s="581"/>
      <c r="FE57" s="687"/>
      <c r="FF57" s="642">
        <f t="shared" si="22"/>
        <v>0</v>
      </c>
      <c r="FG57" s="606"/>
      <c r="FH57" s="581"/>
      <c r="FI57" s="581"/>
      <c r="FJ57" s="581"/>
      <c r="FK57" s="581"/>
      <c r="FL57" s="705"/>
      <c r="FM57" s="642">
        <f t="shared" si="23"/>
        <v>0</v>
      </c>
      <c r="FN57" s="544"/>
      <c r="FO57" s="546"/>
      <c r="FP57" s="546"/>
      <c r="FQ57" s="546"/>
      <c r="FR57" s="546"/>
      <c r="FS57" s="581"/>
      <c r="FT57" s="581"/>
      <c r="FU57" s="546"/>
      <c r="FV57" s="549"/>
      <c r="FW57" s="597"/>
      <c r="FX57" s="655">
        <f t="shared" si="24"/>
        <v>0</v>
      </c>
      <c r="FY57" s="198"/>
      <c r="FZ57" s="710"/>
      <c r="GA57" s="720"/>
      <c r="GB57" s="725"/>
      <c r="GC57" s="730"/>
      <c r="GD57" s="739"/>
      <c r="GE57" s="748"/>
      <c r="GF57" s="758"/>
      <c r="GG57" s="767"/>
      <c r="GH57" s="777"/>
      <c r="GI57" s="786"/>
      <c r="GJ57" s="795"/>
      <c r="GK57" s="805"/>
      <c r="GL57" s="813">
        <f t="shared" si="25"/>
        <v>0</v>
      </c>
      <c r="GM57" s="818">
        <f t="shared" si="14"/>
        <v>43742</v>
      </c>
      <c r="GN57" s="819">
        <f t="shared" si="15"/>
        <v>43742</v>
      </c>
      <c r="GO57" s="251"/>
      <c r="GP57" s="251"/>
      <c r="GQ57" s="251"/>
      <c r="GR57" s="251"/>
      <c r="GS57" s="251"/>
      <c r="GT57" s="251"/>
      <c r="GU57" s="251"/>
      <c r="GV57" s="251"/>
      <c r="GW57" s="251"/>
      <c r="GX57" s="251"/>
      <c r="GY57" s="251"/>
      <c r="GZ57" s="251"/>
      <c r="HA57" s="251"/>
      <c r="HB57" s="251"/>
      <c r="HC57" s="251"/>
      <c r="HD57" s="251"/>
      <c r="HE57" s="251"/>
      <c r="HF57" s="251"/>
      <c r="HG57" s="251"/>
      <c r="HH57" s="251"/>
      <c r="HI57" s="251"/>
      <c r="HJ57" s="251"/>
      <c r="HK57" s="251"/>
      <c r="HL57" s="251"/>
      <c r="HM57" s="251"/>
      <c r="HN57" s="251"/>
      <c r="HO57" s="251"/>
      <c r="HP57" s="251"/>
      <c r="HQ57" s="251"/>
      <c r="HR57" s="251"/>
      <c r="HS57" s="251"/>
      <c r="HT57" s="251"/>
      <c r="HU57" s="251"/>
      <c r="HV57" s="251"/>
      <c r="HW57" s="251"/>
      <c r="HX57" s="251"/>
      <c r="HY57" s="251"/>
      <c r="HZ57" s="251"/>
      <c r="IA57" s="251"/>
      <c r="IB57" s="251"/>
      <c r="IC57" s="251"/>
      <c r="ID57" s="251"/>
      <c r="IE57" s="251"/>
      <c r="IF57" s="251"/>
      <c r="IG57" s="251"/>
      <c r="IH57" s="251"/>
      <c r="II57" s="251"/>
      <c r="IJ57" s="251"/>
      <c r="IK57" s="251"/>
      <c r="IL57" s="251"/>
      <c r="IM57" s="251"/>
      <c r="IN57" s="251"/>
      <c r="IO57" s="251"/>
      <c r="IP57" s="251"/>
      <c r="IQ57" s="251"/>
      <c r="IR57" s="251"/>
      <c r="IS57" s="251"/>
      <c r="IT57" s="251"/>
      <c r="IU57" s="251"/>
      <c r="IV57" s="251"/>
      <c r="IW57" s="251"/>
      <c r="IX57" s="251"/>
      <c r="IY57" s="251"/>
      <c r="IZ57" s="251"/>
      <c r="JA57" s="251"/>
      <c r="JB57" s="251"/>
      <c r="JC57" s="251"/>
      <c r="JD57" s="251"/>
      <c r="JE57" s="251"/>
      <c r="JF57" s="251"/>
      <c r="JG57" s="251"/>
      <c r="JH57" s="251"/>
      <c r="JI57" s="251"/>
      <c r="JJ57" s="251"/>
      <c r="JK57" s="251"/>
      <c r="JL57" s="251"/>
      <c r="JM57" s="251"/>
      <c r="JN57" s="251"/>
      <c r="JO57" s="251"/>
      <c r="JP57" s="251"/>
      <c r="JQ57" s="251"/>
    </row>
    <row r="58" spans="1:277" s="184" customFormat="1" ht="18" customHeight="1" x14ac:dyDescent="0.2">
      <c r="A58" s="293"/>
      <c r="B58" s="426">
        <v>25</v>
      </c>
      <c r="C58" s="931"/>
      <c r="D58" s="954"/>
      <c r="E58" s="385">
        <f t="shared" ref="E58" si="73">E57+1</f>
        <v>43743</v>
      </c>
      <c r="F58" s="427">
        <f t="shared" si="35"/>
        <v>43743</v>
      </c>
      <c r="G58" s="407"/>
      <c r="H58" s="381"/>
      <c r="I58" s="381"/>
      <c r="J58" s="381"/>
      <c r="K58" s="381"/>
      <c r="L58" s="386"/>
      <c r="M58" s="832"/>
      <c r="N58" s="387"/>
      <c r="O58" s="226"/>
      <c r="P58" s="390"/>
      <c r="Q58" s="388"/>
      <c r="R58" s="871"/>
      <c r="S58" s="858"/>
      <c r="T58" s="876"/>
      <c r="U58" s="81"/>
      <c r="V58" s="495"/>
      <c r="W58" s="195"/>
      <c r="X58" s="195"/>
      <c r="Y58" s="389"/>
      <c r="Z58" s="389"/>
      <c r="AA58" s="389"/>
      <c r="AB58" s="389"/>
      <c r="AC58" s="389"/>
      <c r="AD58" s="389"/>
      <c r="AE58" s="192"/>
      <c r="AF58" s="389"/>
      <c r="AG58" s="389"/>
      <c r="AH58" s="343"/>
      <c r="AI58" s="304"/>
      <c r="AJ58" s="304"/>
      <c r="AK58" s="304"/>
      <c r="AL58" s="193"/>
      <c r="AM58" s="304"/>
      <c r="AN58" s="304"/>
      <c r="AO58" s="193"/>
      <c r="AP58" s="304"/>
      <c r="AQ58" s="304"/>
      <c r="AR58" s="304"/>
      <c r="AS58" s="304"/>
      <c r="AT58" s="192"/>
      <c r="AU58" s="193"/>
      <c r="AV58" s="343"/>
      <c r="AW58" s="304"/>
      <c r="AX58" s="192"/>
      <c r="AY58" s="304"/>
      <c r="AZ58" s="304"/>
      <c r="BA58" s="304"/>
      <c r="BB58" s="304"/>
      <c r="BC58" s="304"/>
      <c r="BD58" s="304"/>
      <c r="BE58" s="304"/>
      <c r="BF58" s="304"/>
      <c r="BG58" s="304"/>
      <c r="BH58" s="304"/>
      <c r="BI58" s="304"/>
      <c r="BJ58" s="304"/>
      <c r="BK58" s="304"/>
      <c r="BL58" s="304"/>
      <c r="BM58" s="304"/>
      <c r="BN58" s="304"/>
      <c r="BO58" s="304"/>
      <c r="BP58" s="304"/>
      <c r="BQ58" s="570"/>
      <c r="BR58" s="570"/>
      <c r="BS58" s="660"/>
      <c r="BT58" s="669">
        <f t="shared" si="16"/>
        <v>0</v>
      </c>
      <c r="BU58" s="411"/>
      <c r="BV58" s="300"/>
      <c r="BW58" s="300"/>
      <c r="BX58" s="494"/>
      <c r="BY58" s="304"/>
      <c r="BZ58" s="304"/>
      <c r="CA58" s="192"/>
      <c r="CB58" s="304"/>
      <c r="CC58" s="304"/>
      <c r="CD58" s="192"/>
      <c r="CE58" s="304"/>
      <c r="CF58" s="304"/>
      <c r="CG58" s="192"/>
      <c r="CH58" s="304"/>
      <c r="CI58" s="304"/>
      <c r="CJ58" s="304"/>
      <c r="CK58" s="304"/>
      <c r="CL58" s="304"/>
      <c r="CM58" s="312"/>
      <c r="CN58" s="675"/>
      <c r="CO58" s="680">
        <f t="shared" si="17"/>
        <v>0</v>
      </c>
      <c r="CP58" s="544"/>
      <c r="CQ58" s="545"/>
      <c r="CR58" s="546"/>
      <c r="CS58" s="546"/>
      <c r="CT58" s="546"/>
      <c r="CU58" s="546"/>
      <c r="CV58" s="546"/>
      <c r="CW58" s="546"/>
      <c r="CX58" s="546"/>
      <c r="CY58" s="546"/>
      <c r="CZ58" s="546"/>
      <c r="DA58" s="546"/>
      <c r="DB58" s="546"/>
      <c r="DC58" s="546"/>
      <c r="DD58" s="546"/>
      <c r="DE58" s="546"/>
      <c r="DF58" s="546"/>
      <c r="DG58" s="546"/>
      <c r="DH58" s="546"/>
      <c r="DI58" s="546"/>
      <c r="DJ58" s="546"/>
      <c r="DK58" s="546"/>
      <c r="DL58" s="546"/>
      <c r="DM58" s="549"/>
      <c r="DN58" s="597"/>
      <c r="DO58" s="655">
        <f t="shared" si="18"/>
        <v>0</v>
      </c>
      <c r="DP58" s="544"/>
      <c r="DQ58" s="546"/>
      <c r="DR58" s="546"/>
      <c r="DS58" s="546"/>
      <c r="DT58" s="546"/>
      <c r="DU58" s="581"/>
      <c r="DV58" s="581"/>
      <c r="DW58" s="546"/>
      <c r="DX58" s="549"/>
      <c r="DY58" s="597"/>
      <c r="DZ58" s="655">
        <f t="shared" si="19"/>
        <v>0</v>
      </c>
      <c r="EA58" s="544"/>
      <c r="EB58" s="546"/>
      <c r="EC58" s="546"/>
      <c r="ED58" s="546"/>
      <c r="EE58" s="597"/>
      <c r="EF58" s="614"/>
      <c r="EG58" s="606"/>
      <c r="EH58" s="581"/>
      <c r="EI58" s="581"/>
      <c r="EJ58" s="581"/>
      <c r="EK58" s="581"/>
      <c r="EL58" s="633"/>
      <c r="EM58" s="642">
        <f t="shared" si="20"/>
        <v>0</v>
      </c>
      <c r="EN58" s="693"/>
      <c r="EO58" s="694"/>
      <c r="EP58" s="645" t="str">
        <f t="shared" ref="EP58" si="74">IF(SUM(EN58:EO58)=0,"",SUM(EN58:EO58))</f>
        <v/>
      </c>
      <c r="EQ58" s="530">
        <f t="shared" si="54"/>
        <v>43743</v>
      </c>
      <c r="ER58" s="536">
        <f t="shared" si="51"/>
        <v>43743</v>
      </c>
      <c r="ES58" s="198"/>
      <c r="ET58" s="544"/>
      <c r="EU58" s="546"/>
      <c r="EV58" s="546"/>
      <c r="EW58" s="546"/>
      <c r="EX58" s="546"/>
      <c r="EY58" s="655">
        <f t="shared" ref="EY58:EY81" si="75">COUNTA(ET58:EX58)+COUNTIF(ET58:EX58,"*/*")</f>
        <v>0</v>
      </c>
      <c r="EZ58" s="606"/>
      <c r="FA58" s="581"/>
      <c r="FB58" s="581"/>
      <c r="FC58" s="581"/>
      <c r="FD58" s="581"/>
      <c r="FE58" s="687"/>
      <c r="FF58" s="642">
        <f t="shared" si="22"/>
        <v>0</v>
      </c>
      <c r="FG58" s="606"/>
      <c r="FH58" s="581"/>
      <c r="FI58" s="581"/>
      <c r="FJ58" s="581"/>
      <c r="FK58" s="581"/>
      <c r="FL58" s="705"/>
      <c r="FM58" s="642">
        <f t="shared" si="23"/>
        <v>0</v>
      </c>
      <c r="FN58" s="544"/>
      <c r="FO58" s="546"/>
      <c r="FP58" s="546"/>
      <c r="FQ58" s="546"/>
      <c r="FR58" s="546"/>
      <c r="FS58" s="581"/>
      <c r="FT58" s="581"/>
      <c r="FU58" s="546"/>
      <c r="FV58" s="549"/>
      <c r="FW58" s="597"/>
      <c r="FX58" s="655">
        <f t="shared" si="24"/>
        <v>0</v>
      </c>
      <c r="FY58" s="198"/>
      <c r="FZ58" s="710"/>
      <c r="GA58" s="720"/>
      <c r="GB58" s="725"/>
      <c r="GC58" s="730"/>
      <c r="GD58" s="739"/>
      <c r="GE58" s="748"/>
      <c r="GF58" s="758"/>
      <c r="GG58" s="767"/>
      <c r="GH58" s="777"/>
      <c r="GI58" s="786"/>
      <c r="GJ58" s="795"/>
      <c r="GK58" s="805"/>
      <c r="GL58" s="813">
        <f t="shared" si="25"/>
        <v>0</v>
      </c>
      <c r="GM58" s="818">
        <f t="shared" ref="GM58:GM81" si="76">E58</f>
        <v>43743</v>
      </c>
      <c r="GN58" s="819">
        <f t="shared" ref="GN58:GN81" si="77">F58</f>
        <v>43743</v>
      </c>
      <c r="GO58" s="250"/>
      <c r="GP58" s="250"/>
      <c r="GQ58" s="250"/>
      <c r="GR58" s="250"/>
      <c r="GS58" s="250"/>
      <c r="GT58" s="250"/>
      <c r="GU58" s="250"/>
      <c r="GV58" s="250"/>
      <c r="GW58" s="250"/>
      <c r="GX58" s="250"/>
      <c r="GY58" s="250"/>
      <c r="GZ58" s="250"/>
      <c r="HA58" s="250"/>
      <c r="HB58" s="250"/>
      <c r="HC58" s="250"/>
      <c r="HD58" s="250"/>
      <c r="HE58" s="250"/>
      <c r="HF58" s="250"/>
      <c r="HG58" s="250"/>
      <c r="HH58" s="250"/>
      <c r="HI58" s="250"/>
      <c r="HJ58" s="250"/>
      <c r="HK58" s="250"/>
      <c r="HL58" s="250"/>
      <c r="HM58" s="250"/>
      <c r="HN58" s="250"/>
      <c r="HO58" s="250"/>
      <c r="HP58" s="250"/>
      <c r="HQ58" s="250"/>
      <c r="HR58" s="250"/>
      <c r="HS58" s="250"/>
      <c r="HT58" s="250"/>
      <c r="HU58" s="250"/>
      <c r="HV58" s="250"/>
      <c r="HW58" s="250"/>
      <c r="HX58" s="250"/>
      <c r="HY58" s="250"/>
      <c r="HZ58" s="250"/>
      <c r="IA58" s="250"/>
      <c r="IB58" s="250"/>
      <c r="IC58" s="250"/>
      <c r="ID58" s="250"/>
      <c r="IE58" s="250"/>
      <c r="IF58" s="250"/>
      <c r="IG58" s="250"/>
      <c r="IH58" s="250"/>
      <c r="II58" s="250"/>
      <c r="IJ58" s="250"/>
      <c r="IK58" s="250"/>
      <c r="IL58" s="250"/>
      <c r="IM58" s="250"/>
      <c r="IN58" s="250"/>
      <c r="IO58" s="250"/>
      <c r="IP58" s="250"/>
      <c r="IQ58" s="250"/>
      <c r="IR58" s="250"/>
      <c r="IS58" s="250"/>
      <c r="IT58" s="250"/>
      <c r="IU58" s="250"/>
      <c r="IV58" s="250"/>
      <c r="IW58" s="250"/>
      <c r="IX58" s="250"/>
      <c r="IY58" s="250"/>
      <c r="IZ58" s="250"/>
      <c r="JA58" s="250"/>
      <c r="JB58" s="250"/>
      <c r="JC58" s="250"/>
      <c r="JD58" s="250"/>
      <c r="JE58" s="250"/>
      <c r="JF58" s="250"/>
      <c r="JG58" s="250"/>
      <c r="JH58" s="250"/>
      <c r="JI58" s="250"/>
      <c r="JJ58" s="250"/>
      <c r="JK58" s="250"/>
      <c r="JL58" s="250"/>
      <c r="JM58" s="250"/>
      <c r="JN58" s="250"/>
      <c r="JO58" s="250"/>
      <c r="JP58" s="250"/>
      <c r="JQ58" s="250"/>
    </row>
    <row r="59" spans="1:277" s="3" customFormat="1" ht="18" customHeight="1" x14ac:dyDescent="0.2">
      <c r="A59" s="188"/>
      <c r="B59" s="391"/>
      <c r="C59" s="434"/>
      <c r="D59" s="954"/>
      <c r="E59" s="435">
        <f t="shared" ref="E59" si="78">E58+1</f>
        <v>43744</v>
      </c>
      <c r="F59" s="394">
        <f t="shared" si="35"/>
        <v>43744</v>
      </c>
      <c r="G59" s="241"/>
      <c r="H59" s="436"/>
      <c r="I59" s="436"/>
      <c r="J59" s="436"/>
      <c r="K59" s="436"/>
      <c r="L59" s="457"/>
      <c r="M59" s="837"/>
      <c r="N59" s="397"/>
      <c r="O59" s="451"/>
      <c r="P59" s="452"/>
      <c r="Q59" s="399"/>
      <c r="R59" s="873"/>
      <c r="S59" s="862"/>
      <c r="T59" s="880"/>
      <c r="U59" s="81"/>
      <c r="V59" s="499"/>
      <c r="W59" s="402"/>
      <c r="X59" s="402"/>
      <c r="Y59" s="402"/>
      <c r="Z59" s="402"/>
      <c r="AA59" s="402"/>
      <c r="AB59" s="402"/>
      <c r="AC59" s="402"/>
      <c r="AD59" s="402"/>
      <c r="AE59" s="500"/>
      <c r="AF59" s="402"/>
      <c r="AG59" s="402"/>
      <c r="AH59" s="403"/>
      <c r="AI59" s="402"/>
      <c r="AJ59" s="402"/>
      <c r="AK59" s="402"/>
      <c r="AL59" s="194"/>
      <c r="AM59" s="402"/>
      <c r="AN59" s="402"/>
      <c r="AO59" s="194"/>
      <c r="AP59" s="402"/>
      <c r="AQ59" s="402"/>
      <c r="AR59" s="402"/>
      <c r="AS59" s="402"/>
      <c r="AT59" s="500"/>
      <c r="AU59" s="194"/>
      <c r="AV59" s="403"/>
      <c r="AW59" s="402"/>
      <c r="AX59" s="500"/>
      <c r="AY59" s="402"/>
      <c r="AZ59" s="402"/>
      <c r="BA59" s="402"/>
      <c r="BB59" s="402"/>
      <c r="BC59" s="402"/>
      <c r="BD59" s="402"/>
      <c r="BE59" s="402"/>
      <c r="BF59" s="402"/>
      <c r="BG59" s="402"/>
      <c r="BH59" s="402"/>
      <c r="BI59" s="402"/>
      <c r="BJ59" s="402"/>
      <c r="BK59" s="402"/>
      <c r="BL59" s="402"/>
      <c r="BM59" s="402"/>
      <c r="BN59" s="402"/>
      <c r="BO59" s="402"/>
      <c r="BP59" s="402"/>
      <c r="BQ59" s="402"/>
      <c r="BR59" s="402"/>
      <c r="BS59" s="661"/>
      <c r="BT59" s="671">
        <f t="shared" si="16"/>
        <v>0</v>
      </c>
      <c r="BU59" s="412"/>
      <c r="BV59" s="404"/>
      <c r="BW59" s="404"/>
      <c r="BX59" s="317"/>
      <c r="BY59" s="402"/>
      <c r="BZ59" s="402"/>
      <c r="CA59" s="500"/>
      <c r="CB59" s="402"/>
      <c r="CC59" s="402"/>
      <c r="CD59" s="500"/>
      <c r="CE59" s="402"/>
      <c r="CF59" s="402"/>
      <c r="CG59" s="500"/>
      <c r="CH59" s="402"/>
      <c r="CI59" s="402"/>
      <c r="CJ59" s="402"/>
      <c r="CK59" s="402"/>
      <c r="CL59" s="402"/>
      <c r="CM59" s="311"/>
      <c r="CN59" s="676"/>
      <c r="CO59" s="681">
        <f t="shared" si="17"/>
        <v>0</v>
      </c>
      <c r="CP59" s="550"/>
      <c r="CQ59" s="551"/>
      <c r="CR59" s="552"/>
      <c r="CS59" s="553"/>
      <c r="CT59" s="553"/>
      <c r="CU59" s="552"/>
      <c r="CV59" s="552"/>
      <c r="CW59" s="552"/>
      <c r="CX59" s="552"/>
      <c r="CY59" s="552"/>
      <c r="CZ59" s="552"/>
      <c r="DA59" s="552"/>
      <c r="DB59" s="552"/>
      <c r="DC59" s="552"/>
      <c r="DD59" s="552"/>
      <c r="DE59" s="553"/>
      <c r="DF59" s="553"/>
      <c r="DG59" s="553"/>
      <c r="DH59" s="553"/>
      <c r="DI59" s="553"/>
      <c r="DJ59" s="553"/>
      <c r="DK59" s="553"/>
      <c r="DL59" s="553"/>
      <c r="DM59" s="554"/>
      <c r="DN59" s="598"/>
      <c r="DO59" s="655">
        <f t="shared" si="18"/>
        <v>0</v>
      </c>
      <c r="DP59" s="550"/>
      <c r="DQ59" s="553"/>
      <c r="DR59" s="553"/>
      <c r="DS59" s="553"/>
      <c r="DT59" s="553"/>
      <c r="DU59" s="582"/>
      <c r="DV59" s="582"/>
      <c r="DW59" s="553"/>
      <c r="DX59" s="554"/>
      <c r="DY59" s="598"/>
      <c r="DZ59" s="655">
        <f t="shared" si="19"/>
        <v>0</v>
      </c>
      <c r="EA59" s="550"/>
      <c r="EB59" s="553"/>
      <c r="EC59" s="553"/>
      <c r="ED59" s="553"/>
      <c r="EE59" s="598"/>
      <c r="EF59" s="615"/>
      <c r="EG59" s="607"/>
      <c r="EH59" s="582"/>
      <c r="EI59" s="582"/>
      <c r="EJ59" s="582"/>
      <c r="EK59" s="582"/>
      <c r="EL59" s="634"/>
      <c r="EM59" s="642">
        <f t="shared" si="20"/>
        <v>0</v>
      </c>
      <c r="EN59" s="695"/>
      <c r="EO59" s="696"/>
      <c r="EP59" s="646"/>
      <c r="EQ59" s="531">
        <f t="shared" si="54"/>
        <v>43744</v>
      </c>
      <c r="ER59" s="537">
        <f t="shared" si="51"/>
        <v>43744</v>
      </c>
      <c r="ES59" s="198"/>
      <c r="ET59" s="550"/>
      <c r="EU59" s="553"/>
      <c r="EV59" s="553"/>
      <c r="EW59" s="553"/>
      <c r="EX59" s="553"/>
      <c r="EY59" s="655">
        <f t="shared" si="75"/>
        <v>0</v>
      </c>
      <c r="EZ59" s="607"/>
      <c r="FA59" s="582"/>
      <c r="FB59" s="582"/>
      <c r="FC59" s="582"/>
      <c r="FD59" s="582"/>
      <c r="FE59" s="688"/>
      <c r="FF59" s="642">
        <f t="shared" si="22"/>
        <v>0</v>
      </c>
      <c r="FG59" s="607"/>
      <c r="FH59" s="582"/>
      <c r="FI59" s="582"/>
      <c r="FJ59" s="582"/>
      <c r="FK59" s="582"/>
      <c r="FL59" s="706"/>
      <c r="FM59" s="642">
        <f t="shared" si="23"/>
        <v>0</v>
      </c>
      <c r="FN59" s="550"/>
      <c r="FO59" s="553"/>
      <c r="FP59" s="553"/>
      <c r="FQ59" s="553"/>
      <c r="FR59" s="553"/>
      <c r="FS59" s="582"/>
      <c r="FT59" s="582"/>
      <c r="FU59" s="553"/>
      <c r="FV59" s="554"/>
      <c r="FW59" s="598"/>
      <c r="FX59" s="655">
        <f t="shared" si="24"/>
        <v>0</v>
      </c>
      <c r="FY59" s="198"/>
      <c r="FZ59" s="712"/>
      <c r="GA59" s="721"/>
      <c r="GB59" s="726"/>
      <c r="GC59" s="732"/>
      <c r="GD59" s="741"/>
      <c r="GE59" s="750"/>
      <c r="GF59" s="760"/>
      <c r="GG59" s="769"/>
      <c r="GH59" s="778"/>
      <c r="GI59" s="788"/>
      <c r="GJ59" s="797"/>
      <c r="GK59" s="806"/>
      <c r="GL59" s="813">
        <f t="shared" si="25"/>
        <v>0</v>
      </c>
      <c r="GM59" s="820">
        <f t="shared" si="76"/>
        <v>43744</v>
      </c>
      <c r="GN59" s="821">
        <f t="shared" si="77"/>
        <v>43744</v>
      </c>
      <c r="GO59" s="251"/>
      <c r="GP59" s="251"/>
      <c r="GQ59" s="251"/>
      <c r="GR59" s="251"/>
      <c r="GS59" s="251"/>
      <c r="GT59" s="251"/>
      <c r="GU59" s="251"/>
      <c r="GV59" s="251"/>
      <c r="GW59" s="251"/>
      <c r="GX59" s="251"/>
      <c r="GY59" s="251"/>
      <c r="GZ59" s="251"/>
      <c r="HA59" s="251"/>
      <c r="HB59" s="251"/>
      <c r="HC59" s="251"/>
      <c r="HD59" s="251"/>
      <c r="HE59" s="251"/>
      <c r="HF59" s="251"/>
      <c r="HG59" s="251"/>
      <c r="HH59" s="251"/>
      <c r="HI59" s="251"/>
      <c r="HJ59" s="251"/>
      <c r="HK59" s="251"/>
      <c r="HL59" s="251"/>
      <c r="HM59" s="251"/>
      <c r="HN59" s="251"/>
      <c r="HO59" s="251"/>
      <c r="HP59" s="251"/>
      <c r="HQ59" s="251"/>
      <c r="HR59" s="251"/>
      <c r="HS59" s="251"/>
      <c r="HT59" s="251"/>
      <c r="HU59" s="251"/>
      <c r="HV59" s="251"/>
      <c r="HW59" s="251"/>
      <c r="HX59" s="251"/>
      <c r="HY59" s="251"/>
      <c r="HZ59" s="251"/>
      <c r="IA59" s="251"/>
      <c r="IB59" s="251"/>
      <c r="IC59" s="251"/>
      <c r="ID59" s="251"/>
      <c r="IE59" s="251"/>
      <c r="IF59" s="251"/>
      <c r="IG59" s="251"/>
      <c r="IH59" s="251"/>
      <c r="II59" s="251"/>
      <c r="IJ59" s="251"/>
      <c r="IK59" s="251"/>
      <c r="IL59" s="251"/>
      <c r="IM59" s="251"/>
      <c r="IN59" s="251"/>
      <c r="IO59" s="251"/>
      <c r="IP59" s="251"/>
      <c r="IQ59" s="251"/>
      <c r="IR59" s="251"/>
      <c r="IS59" s="251"/>
      <c r="IT59" s="251"/>
      <c r="IU59" s="251"/>
      <c r="IV59" s="251"/>
      <c r="IW59" s="251"/>
      <c r="IX59" s="251"/>
      <c r="IY59" s="251"/>
      <c r="IZ59" s="251"/>
      <c r="JA59" s="251"/>
      <c r="JB59" s="251"/>
      <c r="JC59" s="251"/>
      <c r="JD59" s="251"/>
      <c r="JE59" s="251"/>
      <c r="JF59" s="251"/>
      <c r="JG59" s="251"/>
      <c r="JH59" s="251"/>
      <c r="JI59" s="251"/>
      <c r="JJ59" s="251"/>
      <c r="JK59" s="251"/>
      <c r="JL59" s="251"/>
      <c r="JM59" s="251"/>
      <c r="JN59" s="251"/>
      <c r="JO59" s="251"/>
      <c r="JP59" s="251"/>
      <c r="JQ59" s="251"/>
    </row>
    <row r="60" spans="1:277" s="3" customFormat="1" ht="18" customHeight="1" x14ac:dyDescent="0.2">
      <c r="A60" s="188"/>
      <c r="B60" s="391"/>
      <c r="C60" s="434"/>
      <c r="D60" s="954"/>
      <c r="E60" s="265">
        <f t="shared" ref="E60" si="79">E59+1</f>
        <v>43745</v>
      </c>
      <c r="F60" s="394">
        <f t="shared" si="35"/>
        <v>43745</v>
      </c>
      <c r="G60" s="442"/>
      <c r="H60" s="1032"/>
      <c r="I60" s="1032"/>
      <c r="J60" s="1032"/>
      <c r="K60" s="1032"/>
      <c r="L60" s="396"/>
      <c r="M60" s="837"/>
      <c r="N60" s="397"/>
      <c r="O60" s="451"/>
      <c r="P60" s="452"/>
      <c r="Q60" s="399"/>
      <c r="R60" s="873"/>
      <c r="S60" s="862"/>
      <c r="T60" s="880"/>
      <c r="U60" s="81"/>
      <c r="V60" s="499"/>
      <c r="W60" s="402"/>
      <c r="X60" s="402"/>
      <c r="Y60" s="402"/>
      <c r="Z60" s="402"/>
      <c r="AA60" s="402"/>
      <c r="AB60" s="402"/>
      <c r="AC60" s="402"/>
      <c r="AD60" s="402"/>
      <c r="AE60" s="500"/>
      <c r="AF60" s="402"/>
      <c r="AG60" s="402"/>
      <c r="AH60" s="403"/>
      <c r="AI60" s="402"/>
      <c r="AJ60" s="402"/>
      <c r="AK60" s="402"/>
      <c r="AL60" s="194"/>
      <c r="AM60" s="402"/>
      <c r="AN60" s="402"/>
      <c r="AO60" s="194"/>
      <c r="AP60" s="402"/>
      <c r="AQ60" s="402"/>
      <c r="AR60" s="402"/>
      <c r="AS60" s="402"/>
      <c r="AT60" s="500"/>
      <c r="AU60" s="194"/>
      <c r="AV60" s="403"/>
      <c r="AW60" s="402"/>
      <c r="AX60" s="500"/>
      <c r="AY60" s="402"/>
      <c r="AZ60" s="402"/>
      <c r="BA60" s="402"/>
      <c r="BB60" s="402"/>
      <c r="BC60" s="402"/>
      <c r="BD60" s="402"/>
      <c r="BE60" s="402"/>
      <c r="BF60" s="402"/>
      <c r="BG60" s="402"/>
      <c r="BH60" s="402"/>
      <c r="BI60" s="402"/>
      <c r="BJ60" s="402"/>
      <c r="BK60" s="402"/>
      <c r="BL60" s="402"/>
      <c r="BM60" s="402"/>
      <c r="BN60" s="402"/>
      <c r="BO60" s="402"/>
      <c r="BP60" s="402"/>
      <c r="BQ60" s="402"/>
      <c r="BR60" s="402"/>
      <c r="BS60" s="661"/>
      <c r="BT60" s="671">
        <f t="shared" si="16"/>
        <v>0</v>
      </c>
      <c r="BU60" s="412"/>
      <c r="BV60" s="404"/>
      <c r="BW60" s="404"/>
      <c r="BX60" s="317"/>
      <c r="BY60" s="402"/>
      <c r="BZ60" s="402"/>
      <c r="CA60" s="500"/>
      <c r="CB60" s="402"/>
      <c r="CC60" s="402"/>
      <c r="CD60" s="500"/>
      <c r="CE60" s="402"/>
      <c r="CF60" s="402"/>
      <c r="CG60" s="500"/>
      <c r="CH60" s="402"/>
      <c r="CI60" s="402"/>
      <c r="CJ60" s="402"/>
      <c r="CK60" s="402"/>
      <c r="CL60" s="402"/>
      <c r="CM60" s="311"/>
      <c r="CN60" s="676"/>
      <c r="CO60" s="681">
        <f t="shared" si="17"/>
        <v>0</v>
      </c>
      <c r="CP60" s="550"/>
      <c r="CQ60" s="551"/>
      <c r="CR60" s="552"/>
      <c r="CS60" s="553"/>
      <c r="CT60" s="553"/>
      <c r="CU60" s="552"/>
      <c r="CV60" s="552"/>
      <c r="CW60" s="552"/>
      <c r="CX60" s="552"/>
      <c r="CY60" s="552"/>
      <c r="CZ60" s="552"/>
      <c r="DA60" s="552"/>
      <c r="DB60" s="552"/>
      <c r="DC60" s="552"/>
      <c r="DD60" s="552"/>
      <c r="DE60" s="553"/>
      <c r="DF60" s="553"/>
      <c r="DG60" s="553"/>
      <c r="DH60" s="553"/>
      <c r="DI60" s="553"/>
      <c r="DJ60" s="553"/>
      <c r="DK60" s="553"/>
      <c r="DL60" s="553"/>
      <c r="DM60" s="554"/>
      <c r="DN60" s="598"/>
      <c r="DO60" s="655">
        <f t="shared" si="18"/>
        <v>0</v>
      </c>
      <c r="DP60" s="550"/>
      <c r="DQ60" s="553"/>
      <c r="DR60" s="553"/>
      <c r="DS60" s="553"/>
      <c r="DT60" s="553"/>
      <c r="DU60" s="582"/>
      <c r="DV60" s="582"/>
      <c r="DW60" s="553"/>
      <c r="DX60" s="554"/>
      <c r="DY60" s="598"/>
      <c r="DZ60" s="655">
        <f t="shared" si="19"/>
        <v>0</v>
      </c>
      <c r="EA60" s="550"/>
      <c r="EB60" s="553"/>
      <c r="EC60" s="553"/>
      <c r="ED60" s="553"/>
      <c r="EE60" s="598"/>
      <c r="EF60" s="615"/>
      <c r="EG60" s="607"/>
      <c r="EH60" s="582"/>
      <c r="EI60" s="582"/>
      <c r="EJ60" s="582"/>
      <c r="EK60" s="582"/>
      <c r="EL60" s="634"/>
      <c r="EM60" s="642">
        <f t="shared" si="20"/>
        <v>0</v>
      </c>
      <c r="EN60" s="695"/>
      <c r="EO60" s="696"/>
      <c r="EP60" s="646"/>
      <c r="EQ60" s="531">
        <f t="shared" si="54"/>
        <v>43745</v>
      </c>
      <c r="ER60" s="537">
        <f t="shared" si="51"/>
        <v>43745</v>
      </c>
      <c r="ES60" s="198"/>
      <c r="ET60" s="550"/>
      <c r="EU60" s="553"/>
      <c r="EV60" s="553"/>
      <c r="EW60" s="553"/>
      <c r="EX60" s="553"/>
      <c r="EY60" s="655">
        <f t="shared" si="75"/>
        <v>0</v>
      </c>
      <c r="EZ60" s="607"/>
      <c r="FA60" s="582"/>
      <c r="FB60" s="582"/>
      <c r="FC60" s="582"/>
      <c r="FD60" s="582"/>
      <c r="FE60" s="688"/>
      <c r="FF60" s="642">
        <f t="shared" si="22"/>
        <v>0</v>
      </c>
      <c r="FG60" s="607"/>
      <c r="FH60" s="582"/>
      <c r="FI60" s="582"/>
      <c r="FJ60" s="582"/>
      <c r="FK60" s="582"/>
      <c r="FL60" s="706"/>
      <c r="FM60" s="642">
        <f t="shared" si="23"/>
        <v>0</v>
      </c>
      <c r="FN60" s="550"/>
      <c r="FO60" s="553"/>
      <c r="FP60" s="553"/>
      <c r="FQ60" s="553"/>
      <c r="FR60" s="553"/>
      <c r="FS60" s="582"/>
      <c r="FT60" s="582"/>
      <c r="FU60" s="553"/>
      <c r="FV60" s="554"/>
      <c r="FW60" s="598"/>
      <c r="FX60" s="655">
        <f t="shared" si="24"/>
        <v>0</v>
      </c>
      <c r="FY60" s="198"/>
      <c r="FZ60" s="712"/>
      <c r="GA60" s="721"/>
      <c r="GB60" s="726"/>
      <c r="GC60" s="732"/>
      <c r="GD60" s="741"/>
      <c r="GE60" s="750"/>
      <c r="GF60" s="760"/>
      <c r="GG60" s="769"/>
      <c r="GH60" s="778"/>
      <c r="GI60" s="788"/>
      <c r="GJ60" s="797"/>
      <c r="GK60" s="806"/>
      <c r="GL60" s="813">
        <f t="shared" si="25"/>
        <v>0</v>
      </c>
      <c r="GM60" s="820">
        <f t="shared" si="76"/>
        <v>43745</v>
      </c>
      <c r="GN60" s="821">
        <f t="shared" si="77"/>
        <v>43745</v>
      </c>
      <c r="GO60" s="251"/>
      <c r="GP60" s="251"/>
      <c r="GQ60" s="251"/>
      <c r="GR60" s="251"/>
      <c r="GS60" s="251"/>
      <c r="GT60" s="251"/>
      <c r="GU60" s="251"/>
      <c r="GV60" s="251"/>
      <c r="GW60" s="251"/>
      <c r="GX60" s="251"/>
      <c r="GY60" s="251"/>
      <c r="GZ60" s="251"/>
      <c r="HA60" s="251"/>
      <c r="HB60" s="251"/>
      <c r="HC60" s="251"/>
      <c r="HD60" s="251"/>
      <c r="HE60" s="251"/>
      <c r="HF60" s="251"/>
      <c r="HG60" s="251"/>
      <c r="HH60" s="251"/>
      <c r="HI60" s="251"/>
      <c r="HJ60" s="251"/>
      <c r="HK60" s="251"/>
      <c r="HL60" s="251"/>
      <c r="HM60" s="251"/>
      <c r="HN60" s="251"/>
      <c r="HO60" s="251"/>
      <c r="HP60" s="251"/>
      <c r="HQ60" s="251"/>
      <c r="HR60" s="251"/>
      <c r="HS60" s="251"/>
      <c r="HT60" s="251"/>
      <c r="HU60" s="251"/>
      <c r="HV60" s="251"/>
      <c r="HW60" s="251"/>
      <c r="HX60" s="251"/>
      <c r="HY60" s="251"/>
      <c r="HZ60" s="251"/>
      <c r="IA60" s="251"/>
      <c r="IB60" s="251"/>
      <c r="IC60" s="251"/>
      <c r="ID60" s="251"/>
      <c r="IE60" s="251"/>
      <c r="IF60" s="251"/>
      <c r="IG60" s="251"/>
      <c r="IH60" s="251"/>
      <c r="II60" s="251"/>
      <c r="IJ60" s="251"/>
      <c r="IK60" s="251"/>
      <c r="IL60" s="251"/>
      <c r="IM60" s="251"/>
      <c r="IN60" s="251"/>
      <c r="IO60" s="251"/>
      <c r="IP60" s="251"/>
      <c r="IQ60" s="251"/>
      <c r="IR60" s="251"/>
      <c r="IS60" s="251"/>
      <c r="IT60" s="251"/>
      <c r="IU60" s="251"/>
      <c r="IV60" s="251"/>
      <c r="IW60" s="251"/>
      <c r="IX60" s="251"/>
      <c r="IY60" s="251"/>
      <c r="IZ60" s="251"/>
      <c r="JA60" s="251"/>
      <c r="JB60" s="251"/>
      <c r="JC60" s="251"/>
      <c r="JD60" s="251"/>
      <c r="JE60" s="251"/>
      <c r="JF60" s="251"/>
      <c r="JG60" s="251"/>
      <c r="JH60" s="251"/>
      <c r="JI60" s="251"/>
      <c r="JJ60" s="251"/>
      <c r="JK60" s="251"/>
      <c r="JL60" s="251"/>
      <c r="JM60" s="251"/>
      <c r="JN60" s="251"/>
      <c r="JO60" s="251"/>
      <c r="JP60" s="251"/>
      <c r="JQ60" s="251"/>
    </row>
    <row r="61" spans="1:277" s="184" customFormat="1" ht="18" customHeight="1" x14ac:dyDescent="0.2">
      <c r="A61" s="293"/>
      <c r="B61" s="330">
        <v>26</v>
      </c>
      <c r="C61" s="929">
        <v>6</v>
      </c>
      <c r="D61" s="954"/>
      <c r="E61" s="385">
        <f t="shared" ref="E61" si="80">E60+1</f>
        <v>43746</v>
      </c>
      <c r="F61" s="427">
        <f t="shared" si="35"/>
        <v>43746</v>
      </c>
      <c r="G61" s="430"/>
      <c r="H61" s="948"/>
      <c r="I61" s="949"/>
      <c r="J61" s="949"/>
      <c r="K61" s="950"/>
      <c r="L61" s="458"/>
      <c r="M61" s="838"/>
      <c r="N61" s="387"/>
      <c r="O61" s="337"/>
      <c r="P61" s="390"/>
      <c r="Q61" s="429"/>
      <c r="R61" s="871"/>
      <c r="S61" s="859"/>
      <c r="T61" s="877"/>
      <c r="U61" s="102"/>
      <c r="V61" s="495"/>
      <c r="W61" s="389"/>
      <c r="X61" s="389"/>
      <c r="Y61" s="389"/>
      <c r="Z61" s="389"/>
      <c r="AA61" s="389"/>
      <c r="AB61" s="389"/>
      <c r="AC61" s="389"/>
      <c r="AD61" s="389"/>
      <c r="AE61" s="192"/>
      <c r="AF61" s="389"/>
      <c r="AG61" s="389"/>
      <c r="AH61" s="343"/>
      <c r="AI61" s="304"/>
      <c r="AJ61" s="304"/>
      <c r="AK61" s="304"/>
      <c r="AL61" s="193"/>
      <c r="AM61" s="304"/>
      <c r="AN61" s="304"/>
      <c r="AO61" s="193"/>
      <c r="AP61" s="304"/>
      <c r="AQ61" s="304"/>
      <c r="AR61" s="304"/>
      <c r="AS61" s="304"/>
      <c r="AT61" s="192"/>
      <c r="AU61" s="193"/>
      <c r="AV61" s="343"/>
      <c r="AW61" s="304"/>
      <c r="AX61" s="192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4"/>
      <c r="BJ61" s="304"/>
      <c r="BK61" s="304"/>
      <c r="BL61" s="304"/>
      <c r="BM61" s="304"/>
      <c r="BN61" s="304"/>
      <c r="BO61" s="304"/>
      <c r="BP61" s="304"/>
      <c r="BQ61" s="570"/>
      <c r="BR61" s="570"/>
      <c r="BS61" s="660"/>
      <c r="BT61" s="673">
        <f t="shared" si="16"/>
        <v>0</v>
      </c>
      <c r="BU61" s="415"/>
      <c r="BV61" s="300"/>
      <c r="BW61" s="300"/>
      <c r="BX61" s="318"/>
      <c r="BY61" s="304"/>
      <c r="BZ61" s="304"/>
      <c r="CA61" s="192"/>
      <c r="CB61" s="304"/>
      <c r="CC61" s="304"/>
      <c r="CD61" s="192"/>
      <c r="CE61" s="304"/>
      <c r="CF61" s="304"/>
      <c r="CG61" s="192"/>
      <c r="CH61" s="304"/>
      <c r="CI61" s="304"/>
      <c r="CJ61" s="304"/>
      <c r="CK61" s="304"/>
      <c r="CL61" s="304"/>
      <c r="CM61" s="254"/>
      <c r="CN61" s="675"/>
      <c r="CO61" s="680">
        <f t="shared" si="17"/>
        <v>0</v>
      </c>
      <c r="CP61" s="544"/>
      <c r="CQ61" s="545"/>
      <c r="CR61" s="546"/>
      <c r="CS61" s="546"/>
      <c r="CT61" s="546"/>
      <c r="CU61" s="546"/>
      <c r="CV61" s="546"/>
      <c r="CW61" s="546"/>
      <c r="CX61" s="546"/>
      <c r="CY61" s="546"/>
      <c r="CZ61" s="546"/>
      <c r="DA61" s="546"/>
      <c r="DB61" s="546"/>
      <c r="DC61" s="546"/>
      <c r="DD61" s="546"/>
      <c r="DE61" s="546"/>
      <c r="DF61" s="546"/>
      <c r="DG61" s="546"/>
      <c r="DH61" s="546"/>
      <c r="DI61" s="546"/>
      <c r="DJ61" s="546"/>
      <c r="DK61" s="546"/>
      <c r="DL61" s="546"/>
      <c r="DM61" s="549"/>
      <c r="DN61" s="597"/>
      <c r="DO61" s="655">
        <f t="shared" si="18"/>
        <v>0</v>
      </c>
      <c r="DP61" s="544"/>
      <c r="DQ61" s="546"/>
      <c r="DR61" s="546"/>
      <c r="DS61" s="546"/>
      <c r="DT61" s="546"/>
      <c r="DU61" s="581"/>
      <c r="DV61" s="581"/>
      <c r="DW61" s="546"/>
      <c r="DX61" s="549"/>
      <c r="DY61" s="597"/>
      <c r="DZ61" s="655">
        <f t="shared" si="19"/>
        <v>0</v>
      </c>
      <c r="EA61" s="544"/>
      <c r="EB61" s="546"/>
      <c r="EC61" s="546"/>
      <c r="ED61" s="546"/>
      <c r="EE61" s="597"/>
      <c r="EF61" s="614"/>
      <c r="EG61" s="606"/>
      <c r="EH61" s="581"/>
      <c r="EI61" s="581"/>
      <c r="EJ61" s="581"/>
      <c r="EK61" s="581"/>
      <c r="EL61" s="633"/>
      <c r="EM61" s="642">
        <f t="shared" si="20"/>
        <v>0</v>
      </c>
      <c r="EN61" s="693"/>
      <c r="EO61" s="694"/>
      <c r="EP61" s="645" t="str">
        <f t="shared" ref="EP61" si="81">IF(SUM(EN61:EO61)=0,"",SUM(EN61:EO61))</f>
        <v/>
      </c>
      <c r="EQ61" s="530">
        <f t="shared" si="54"/>
        <v>43746</v>
      </c>
      <c r="ER61" s="536">
        <f t="shared" si="51"/>
        <v>43746</v>
      </c>
      <c r="ES61" s="198"/>
      <c r="ET61" s="544"/>
      <c r="EU61" s="546"/>
      <c r="EV61" s="546"/>
      <c r="EW61" s="546"/>
      <c r="EX61" s="546"/>
      <c r="EY61" s="655">
        <f t="shared" si="75"/>
        <v>0</v>
      </c>
      <c r="EZ61" s="606"/>
      <c r="FA61" s="581"/>
      <c r="FB61" s="581"/>
      <c r="FC61" s="581"/>
      <c r="FD61" s="581"/>
      <c r="FE61" s="687"/>
      <c r="FF61" s="642">
        <f t="shared" si="22"/>
        <v>0</v>
      </c>
      <c r="FG61" s="606"/>
      <c r="FH61" s="581"/>
      <c r="FI61" s="581"/>
      <c r="FJ61" s="581"/>
      <c r="FK61" s="581"/>
      <c r="FL61" s="705"/>
      <c r="FM61" s="642">
        <f t="shared" si="23"/>
        <v>0</v>
      </c>
      <c r="FN61" s="544"/>
      <c r="FO61" s="546"/>
      <c r="FP61" s="546"/>
      <c r="FQ61" s="546"/>
      <c r="FR61" s="546"/>
      <c r="FS61" s="581"/>
      <c r="FT61" s="581"/>
      <c r="FU61" s="546"/>
      <c r="FV61" s="549"/>
      <c r="FW61" s="597"/>
      <c r="FX61" s="655">
        <f t="shared" si="24"/>
        <v>0</v>
      </c>
      <c r="FY61" s="198"/>
      <c r="FZ61" s="716"/>
      <c r="GA61" s="720"/>
      <c r="GB61" s="725"/>
      <c r="GC61" s="735"/>
      <c r="GD61" s="739"/>
      <c r="GE61" s="748"/>
      <c r="GF61" s="758"/>
      <c r="GG61" s="767"/>
      <c r="GH61" s="777"/>
      <c r="GI61" s="786"/>
      <c r="GJ61" s="795"/>
      <c r="GK61" s="805"/>
      <c r="GL61" s="813">
        <f t="shared" si="25"/>
        <v>0</v>
      </c>
      <c r="GM61" s="818">
        <f t="shared" si="76"/>
        <v>43746</v>
      </c>
      <c r="GN61" s="819">
        <f t="shared" si="77"/>
        <v>43746</v>
      </c>
      <c r="GO61" s="250"/>
      <c r="GP61" s="250"/>
      <c r="GQ61" s="250"/>
      <c r="GR61" s="250"/>
      <c r="GS61" s="250"/>
      <c r="GT61" s="250"/>
      <c r="GU61" s="250"/>
      <c r="GV61" s="250"/>
      <c r="GW61" s="250"/>
      <c r="GX61" s="250"/>
      <c r="GY61" s="250"/>
      <c r="GZ61" s="250"/>
      <c r="HA61" s="250"/>
      <c r="HB61" s="250"/>
      <c r="HC61" s="250"/>
      <c r="HD61" s="250"/>
      <c r="HE61" s="250"/>
      <c r="HF61" s="250"/>
      <c r="HG61" s="250"/>
      <c r="HH61" s="250"/>
      <c r="HI61" s="250"/>
      <c r="HJ61" s="250"/>
      <c r="HK61" s="250"/>
      <c r="HL61" s="250"/>
      <c r="HM61" s="250"/>
      <c r="HN61" s="250"/>
      <c r="HO61" s="250"/>
      <c r="HP61" s="250"/>
      <c r="HQ61" s="250"/>
      <c r="HR61" s="250"/>
      <c r="HS61" s="250"/>
      <c r="HT61" s="250"/>
      <c r="HU61" s="250"/>
      <c r="HV61" s="250"/>
      <c r="HW61" s="250"/>
      <c r="HX61" s="250"/>
      <c r="HY61" s="250"/>
      <c r="HZ61" s="250"/>
      <c r="IA61" s="250"/>
      <c r="IB61" s="250"/>
      <c r="IC61" s="250"/>
      <c r="ID61" s="250"/>
      <c r="IE61" s="250"/>
      <c r="IF61" s="250"/>
      <c r="IG61" s="250"/>
      <c r="IH61" s="250"/>
      <c r="II61" s="250"/>
      <c r="IJ61" s="250"/>
      <c r="IK61" s="250"/>
      <c r="IL61" s="250"/>
      <c r="IM61" s="250"/>
      <c r="IN61" s="250"/>
      <c r="IO61" s="250"/>
      <c r="IP61" s="250"/>
      <c r="IQ61" s="250"/>
      <c r="IR61" s="250"/>
      <c r="IS61" s="250"/>
      <c r="IT61" s="250"/>
      <c r="IU61" s="250"/>
      <c r="IV61" s="250"/>
      <c r="IW61" s="250"/>
      <c r="IX61" s="250"/>
      <c r="IY61" s="250"/>
      <c r="IZ61" s="250"/>
      <c r="JA61" s="250"/>
      <c r="JB61" s="250"/>
      <c r="JC61" s="250"/>
      <c r="JD61" s="250"/>
      <c r="JE61" s="250"/>
      <c r="JF61" s="250"/>
      <c r="JG61" s="250"/>
      <c r="JH61" s="250"/>
      <c r="JI61" s="250"/>
      <c r="JJ61" s="250"/>
      <c r="JK61" s="250"/>
      <c r="JL61" s="250"/>
      <c r="JM61" s="250"/>
      <c r="JN61" s="250"/>
      <c r="JO61" s="250"/>
      <c r="JP61" s="250"/>
      <c r="JQ61" s="250"/>
    </row>
    <row r="62" spans="1:277" s="184" customFormat="1" ht="18" customHeight="1" x14ac:dyDescent="0.2">
      <c r="A62" s="293"/>
      <c r="B62" s="330">
        <v>27</v>
      </c>
      <c r="C62" s="930"/>
      <c r="D62" s="954"/>
      <c r="E62" s="385">
        <f t="shared" ref="E62" si="82">E61+1</f>
        <v>43747</v>
      </c>
      <c r="F62" s="427">
        <f t="shared" si="35"/>
        <v>43747</v>
      </c>
      <c r="G62" s="406"/>
      <c r="H62" s="334"/>
      <c r="I62" s="335"/>
      <c r="J62" s="335"/>
      <c r="K62" s="336"/>
      <c r="L62" s="459"/>
      <c r="M62" s="839"/>
      <c r="N62" s="460"/>
      <c r="O62" s="338"/>
      <c r="P62" s="338"/>
      <c r="Q62" s="388"/>
      <c r="R62" s="871"/>
      <c r="S62" s="858"/>
      <c r="T62" s="876"/>
      <c r="U62" s="185"/>
      <c r="V62" s="495"/>
      <c r="W62" s="389"/>
      <c r="X62" s="389"/>
      <c r="Y62" s="389"/>
      <c r="Z62" s="389"/>
      <c r="AA62" s="389"/>
      <c r="AB62" s="389"/>
      <c r="AC62" s="389"/>
      <c r="AD62" s="389"/>
      <c r="AE62" s="300"/>
      <c r="AF62" s="389"/>
      <c r="AG62" s="389"/>
      <c r="AH62" s="343"/>
      <c r="AI62" s="389"/>
      <c r="AJ62" s="389"/>
      <c r="AK62" s="389"/>
      <c r="AL62" s="497"/>
      <c r="AM62" s="389"/>
      <c r="AN62" s="389"/>
      <c r="AO62" s="497"/>
      <c r="AP62" s="389"/>
      <c r="AQ62" s="389"/>
      <c r="AR62" s="389"/>
      <c r="AS62" s="389"/>
      <c r="AT62" s="389"/>
      <c r="AU62" s="497"/>
      <c r="AV62" s="343"/>
      <c r="AW62" s="389"/>
      <c r="AX62" s="389"/>
      <c r="AY62" s="389"/>
      <c r="AZ62" s="389"/>
      <c r="BA62" s="389"/>
      <c r="BB62" s="389"/>
      <c r="BC62" s="389"/>
      <c r="BD62" s="389"/>
      <c r="BE62" s="389"/>
      <c r="BF62" s="389"/>
      <c r="BG62" s="389"/>
      <c r="BH62" s="389"/>
      <c r="BI62" s="389"/>
      <c r="BJ62" s="389"/>
      <c r="BK62" s="389"/>
      <c r="BL62" s="389"/>
      <c r="BM62" s="389"/>
      <c r="BN62" s="389"/>
      <c r="BO62" s="389"/>
      <c r="BP62" s="389"/>
      <c r="BQ62" s="389"/>
      <c r="BR62" s="389"/>
      <c r="BS62" s="659"/>
      <c r="BT62" s="670">
        <f t="shared" si="16"/>
        <v>0</v>
      </c>
      <c r="BU62" s="495"/>
      <c r="BV62" s="301"/>
      <c r="BW62" s="301"/>
      <c r="BX62" s="498"/>
      <c r="BY62" s="389"/>
      <c r="BZ62" s="389"/>
      <c r="CA62" s="389"/>
      <c r="CB62" s="389"/>
      <c r="CC62" s="389"/>
      <c r="CD62" s="389"/>
      <c r="CE62" s="389"/>
      <c r="CF62" s="389"/>
      <c r="CG62" s="389"/>
      <c r="CH62" s="389"/>
      <c r="CI62" s="389"/>
      <c r="CJ62" s="389"/>
      <c r="CK62" s="389"/>
      <c r="CL62" s="389"/>
      <c r="CM62" s="310"/>
      <c r="CN62" s="662"/>
      <c r="CO62" s="681">
        <f t="shared" si="17"/>
        <v>0</v>
      </c>
      <c r="CP62" s="544"/>
      <c r="CQ62" s="545"/>
      <c r="CR62" s="546"/>
      <c r="CS62" s="546"/>
      <c r="CT62" s="546"/>
      <c r="CU62" s="546"/>
      <c r="CV62" s="546"/>
      <c r="CW62" s="546"/>
      <c r="CX62" s="546"/>
      <c r="CY62" s="546"/>
      <c r="CZ62" s="546"/>
      <c r="DA62" s="546"/>
      <c r="DB62" s="546"/>
      <c r="DC62" s="546"/>
      <c r="DD62" s="546"/>
      <c r="DE62" s="546"/>
      <c r="DF62" s="546"/>
      <c r="DG62" s="546"/>
      <c r="DH62" s="546"/>
      <c r="DI62" s="546"/>
      <c r="DJ62" s="546"/>
      <c r="DK62" s="546"/>
      <c r="DL62" s="546"/>
      <c r="DM62" s="549"/>
      <c r="DN62" s="597"/>
      <c r="DO62" s="655">
        <f t="shared" si="18"/>
        <v>0</v>
      </c>
      <c r="DP62" s="544"/>
      <c r="DQ62" s="546"/>
      <c r="DR62" s="546"/>
      <c r="DS62" s="546"/>
      <c r="DT62" s="546"/>
      <c r="DU62" s="581"/>
      <c r="DV62" s="581"/>
      <c r="DW62" s="546"/>
      <c r="DX62" s="549"/>
      <c r="DY62" s="597"/>
      <c r="DZ62" s="655">
        <f t="shared" si="19"/>
        <v>0</v>
      </c>
      <c r="EA62" s="544"/>
      <c r="EB62" s="546"/>
      <c r="EC62" s="546"/>
      <c r="ED62" s="546"/>
      <c r="EE62" s="597"/>
      <c r="EF62" s="614"/>
      <c r="EG62" s="606"/>
      <c r="EH62" s="581"/>
      <c r="EI62" s="581"/>
      <c r="EJ62" s="581"/>
      <c r="EK62" s="581"/>
      <c r="EL62" s="633"/>
      <c r="EM62" s="642">
        <f t="shared" si="20"/>
        <v>0</v>
      </c>
      <c r="EN62" s="693"/>
      <c r="EO62" s="694"/>
      <c r="EP62" s="645" t="str">
        <f t="shared" ref="EP62" si="83">IF(SUM(EN62:EO62)=0,"",SUM(EN62:EO62))</f>
        <v/>
      </c>
      <c r="EQ62" s="529">
        <f t="shared" si="54"/>
        <v>43747</v>
      </c>
      <c r="ER62" s="535">
        <f t="shared" si="51"/>
        <v>43747</v>
      </c>
      <c r="ES62" s="186"/>
      <c r="ET62" s="544"/>
      <c r="EU62" s="546"/>
      <c r="EV62" s="546"/>
      <c r="EW62" s="546"/>
      <c r="EX62" s="546"/>
      <c r="EY62" s="655">
        <f t="shared" si="75"/>
        <v>0</v>
      </c>
      <c r="EZ62" s="606"/>
      <c r="FA62" s="581"/>
      <c r="FB62" s="581"/>
      <c r="FC62" s="581"/>
      <c r="FD62" s="581"/>
      <c r="FE62" s="687"/>
      <c r="FF62" s="642">
        <f t="shared" si="22"/>
        <v>0</v>
      </c>
      <c r="FG62" s="606"/>
      <c r="FH62" s="581"/>
      <c r="FI62" s="581"/>
      <c r="FJ62" s="581"/>
      <c r="FK62" s="581"/>
      <c r="FL62" s="705"/>
      <c r="FM62" s="642">
        <f t="shared" si="23"/>
        <v>0</v>
      </c>
      <c r="FN62" s="544"/>
      <c r="FO62" s="546"/>
      <c r="FP62" s="546"/>
      <c r="FQ62" s="546"/>
      <c r="FR62" s="546"/>
      <c r="FS62" s="581"/>
      <c r="FT62" s="581"/>
      <c r="FU62" s="546"/>
      <c r="FV62" s="549"/>
      <c r="FW62" s="597"/>
      <c r="FX62" s="655">
        <f t="shared" si="24"/>
        <v>0</v>
      </c>
      <c r="FY62" s="186"/>
      <c r="FZ62" s="711"/>
      <c r="GA62" s="720"/>
      <c r="GB62" s="725"/>
      <c r="GC62" s="731"/>
      <c r="GD62" s="740"/>
      <c r="GE62" s="749"/>
      <c r="GF62" s="759"/>
      <c r="GG62" s="768"/>
      <c r="GH62" s="776"/>
      <c r="GI62" s="787"/>
      <c r="GJ62" s="796"/>
      <c r="GK62" s="804"/>
      <c r="GL62" s="813">
        <f t="shared" si="25"/>
        <v>0</v>
      </c>
      <c r="GM62" s="816">
        <f t="shared" si="76"/>
        <v>43747</v>
      </c>
      <c r="GN62" s="817">
        <f t="shared" si="77"/>
        <v>43747</v>
      </c>
      <c r="GO62" s="250"/>
      <c r="GP62" s="250"/>
      <c r="GQ62" s="250"/>
      <c r="GR62" s="250"/>
      <c r="GS62" s="250"/>
      <c r="GT62" s="250"/>
      <c r="GU62" s="250"/>
      <c r="GV62" s="250"/>
      <c r="GW62" s="250"/>
      <c r="GX62" s="250"/>
      <c r="GY62" s="250"/>
      <c r="GZ62" s="250"/>
      <c r="HA62" s="250"/>
      <c r="HB62" s="250"/>
      <c r="HC62" s="250"/>
      <c r="HD62" s="250"/>
      <c r="HE62" s="250"/>
      <c r="HF62" s="250"/>
      <c r="HG62" s="250"/>
      <c r="HH62" s="250"/>
      <c r="HI62" s="250"/>
      <c r="HJ62" s="250"/>
      <c r="HK62" s="250"/>
      <c r="HL62" s="250"/>
      <c r="HM62" s="250"/>
      <c r="HN62" s="250"/>
      <c r="HO62" s="250"/>
      <c r="HP62" s="250"/>
      <c r="HQ62" s="250"/>
      <c r="HR62" s="250"/>
      <c r="HS62" s="250"/>
      <c r="HT62" s="250"/>
      <c r="HU62" s="250"/>
      <c r="HV62" s="250"/>
      <c r="HW62" s="250"/>
      <c r="HX62" s="250"/>
      <c r="HY62" s="250"/>
      <c r="HZ62" s="250"/>
      <c r="IA62" s="250"/>
      <c r="IB62" s="250"/>
      <c r="IC62" s="250"/>
      <c r="ID62" s="250"/>
      <c r="IE62" s="250"/>
      <c r="IF62" s="250"/>
      <c r="IG62" s="250"/>
      <c r="IH62" s="250"/>
      <c r="II62" s="250"/>
      <c r="IJ62" s="250"/>
      <c r="IK62" s="250"/>
      <c r="IL62" s="250"/>
      <c r="IM62" s="250"/>
      <c r="IN62" s="250"/>
      <c r="IO62" s="250"/>
      <c r="IP62" s="250"/>
      <c r="IQ62" s="250"/>
      <c r="IR62" s="250"/>
      <c r="IS62" s="250"/>
      <c r="IT62" s="250"/>
      <c r="IU62" s="250"/>
      <c r="IV62" s="250"/>
      <c r="IW62" s="250"/>
      <c r="IX62" s="250"/>
      <c r="IY62" s="250"/>
      <c r="IZ62" s="250"/>
      <c r="JA62" s="250"/>
      <c r="JB62" s="250"/>
      <c r="JC62" s="250"/>
      <c r="JD62" s="250"/>
      <c r="JE62" s="250"/>
      <c r="JF62" s="250"/>
      <c r="JG62" s="250"/>
      <c r="JH62" s="250"/>
      <c r="JI62" s="250"/>
      <c r="JJ62" s="250"/>
      <c r="JK62" s="250"/>
      <c r="JL62" s="250"/>
      <c r="JM62" s="250"/>
      <c r="JN62" s="250"/>
      <c r="JO62" s="250"/>
      <c r="JP62" s="250"/>
      <c r="JQ62" s="250"/>
    </row>
    <row r="63" spans="1:277" s="3" customFormat="1" ht="18" customHeight="1" x14ac:dyDescent="0.2">
      <c r="A63" s="188"/>
      <c r="B63" s="330">
        <v>28</v>
      </c>
      <c r="C63" s="930"/>
      <c r="D63" s="954"/>
      <c r="E63" s="385">
        <f t="shared" ref="E63" si="84">E62+1</f>
        <v>43748</v>
      </c>
      <c r="F63" s="427">
        <f t="shared" si="35"/>
        <v>43748</v>
      </c>
      <c r="G63" s="430"/>
      <c r="H63" s="939"/>
      <c r="I63" s="939"/>
      <c r="J63" s="939"/>
      <c r="K63" s="939"/>
      <c r="L63" s="386"/>
      <c r="M63" s="836"/>
      <c r="N63" s="428"/>
      <c r="O63" s="227"/>
      <c r="P63" s="390"/>
      <c r="Q63" s="388"/>
      <c r="R63" s="871"/>
      <c r="S63" s="859"/>
      <c r="T63" s="877"/>
      <c r="U63" s="81"/>
      <c r="V63" s="493"/>
      <c r="W63" s="195"/>
      <c r="X63" s="195"/>
      <c r="Y63" s="195"/>
      <c r="Z63" s="195"/>
      <c r="AA63" s="389"/>
      <c r="AB63" s="389"/>
      <c r="AC63" s="389"/>
      <c r="AD63" s="389"/>
      <c r="AE63" s="300"/>
      <c r="AF63" s="389"/>
      <c r="AG63" s="389"/>
      <c r="AH63" s="343"/>
      <c r="AI63" s="304"/>
      <c r="AJ63" s="304"/>
      <c r="AK63" s="304"/>
      <c r="AL63" s="300"/>
      <c r="AM63" s="389"/>
      <c r="AN63" s="389"/>
      <c r="AO63" s="300"/>
      <c r="AP63" s="389"/>
      <c r="AQ63" s="389"/>
      <c r="AR63" s="389"/>
      <c r="AS63" s="389"/>
      <c r="AT63" s="300"/>
      <c r="AU63" s="300"/>
      <c r="AV63" s="343"/>
      <c r="AW63" s="389"/>
      <c r="AX63" s="300"/>
      <c r="AY63" s="389"/>
      <c r="AZ63" s="389"/>
      <c r="BA63" s="389"/>
      <c r="BB63" s="389"/>
      <c r="BC63" s="389"/>
      <c r="BD63" s="389"/>
      <c r="BE63" s="389"/>
      <c r="BF63" s="389"/>
      <c r="BG63" s="389"/>
      <c r="BH63" s="389"/>
      <c r="BI63" s="389"/>
      <c r="BJ63" s="389"/>
      <c r="BK63" s="389"/>
      <c r="BL63" s="389"/>
      <c r="BM63" s="389"/>
      <c r="BN63" s="389"/>
      <c r="BO63" s="389"/>
      <c r="BP63" s="389"/>
      <c r="BQ63" s="389"/>
      <c r="BR63" s="389"/>
      <c r="BS63" s="659"/>
      <c r="BT63" s="669">
        <f t="shared" si="16"/>
        <v>0</v>
      </c>
      <c r="BU63" s="411"/>
      <c r="BV63" s="300"/>
      <c r="BW63" s="300"/>
      <c r="BX63" s="494"/>
      <c r="BY63" s="304"/>
      <c r="BZ63" s="304"/>
      <c r="CA63" s="300"/>
      <c r="CB63" s="304"/>
      <c r="CC63" s="389"/>
      <c r="CD63" s="300"/>
      <c r="CE63" s="304"/>
      <c r="CF63" s="389"/>
      <c r="CG63" s="300"/>
      <c r="CH63" s="389"/>
      <c r="CI63" s="389"/>
      <c r="CJ63" s="389"/>
      <c r="CK63" s="389"/>
      <c r="CL63" s="389"/>
      <c r="CM63" s="312"/>
      <c r="CN63" s="675"/>
      <c r="CO63" s="680">
        <f t="shared" si="17"/>
        <v>0</v>
      </c>
      <c r="CP63" s="544"/>
      <c r="CQ63" s="545"/>
      <c r="CR63" s="546"/>
      <c r="CS63" s="546"/>
      <c r="CT63" s="546"/>
      <c r="CU63" s="546"/>
      <c r="CV63" s="546"/>
      <c r="CW63" s="546"/>
      <c r="CX63" s="546"/>
      <c r="CY63" s="546"/>
      <c r="CZ63" s="546"/>
      <c r="DA63" s="546"/>
      <c r="DB63" s="546"/>
      <c r="DC63" s="546"/>
      <c r="DD63" s="546"/>
      <c r="DE63" s="546"/>
      <c r="DF63" s="546"/>
      <c r="DG63" s="546"/>
      <c r="DH63" s="546"/>
      <c r="DI63" s="546"/>
      <c r="DJ63" s="546"/>
      <c r="DK63" s="546"/>
      <c r="DL63" s="546"/>
      <c r="DM63" s="549"/>
      <c r="DN63" s="597"/>
      <c r="DO63" s="655">
        <f t="shared" si="18"/>
        <v>0</v>
      </c>
      <c r="DP63" s="544"/>
      <c r="DQ63" s="546"/>
      <c r="DR63" s="546"/>
      <c r="DS63" s="546"/>
      <c r="DT63" s="546"/>
      <c r="DU63" s="581"/>
      <c r="DV63" s="581"/>
      <c r="DW63" s="546"/>
      <c r="DX63" s="549"/>
      <c r="DY63" s="597"/>
      <c r="DZ63" s="655">
        <f t="shared" si="19"/>
        <v>0</v>
      </c>
      <c r="EA63" s="544"/>
      <c r="EB63" s="546"/>
      <c r="EC63" s="546"/>
      <c r="ED63" s="546"/>
      <c r="EE63" s="597"/>
      <c r="EF63" s="614"/>
      <c r="EG63" s="606"/>
      <c r="EH63" s="581"/>
      <c r="EI63" s="581"/>
      <c r="EJ63" s="581"/>
      <c r="EK63" s="581"/>
      <c r="EL63" s="633"/>
      <c r="EM63" s="642">
        <f t="shared" si="20"/>
        <v>0</v>
      </c>
      <c r="EN63" s="693"/>
      <c r="EO63" s="694"/>
      <c r="EP63" s="645" t="str">
        <f t="shared" ref="EP63" si="85">IF(SUM(EN63:EO63)=0,"",SUM(EN63:EO63))</f>
        <v/>
      </c>
      <c r="EQ63" s="530">
        <f t="shared" si="54"/>
        <v>43748</v>
      </c>
      <c r="ER63" s="536">
        <f t="shared" si="51"/>
        <v>43748</v>
      </c>
      <c r="ES63" s="198"/>
      <c r="ET63" s="544"/>
      <c r="EU63" s="546"/>
      <c r="EV63" s="546"/>
      <c r="EW63" s="546"/>
      <c r="EX63" s="546"/>
      <c r="EY63" s="655">
        <f t="shared" si="75"/>
        <v>0</v>
      </c>
      <c r="EZ63" s="606"/>
      <c r="FA63" s="581"/>
      <c r="FB63" s="581"/>
      <c r="FC63" s="581"/>
      <c r="FD63" s="581"/>
      <c r="FE63" s="687"/>
      <c r="FF63" s="642">
        <f t="shared" si="22"/>
        <v>0</v>
      </c>
      <c r="FG63" s="606"/>
      <c r="FH63" s="581"/>
      <c r="FI63" s="581"/>
      <c r="FJ63" s="581"/>
      <c r="FK63" s="581"/>
      <c r="FL63" s="705"/>
      <c r="FM63" s="642">
        <f t="shared" si="23"/>
        <v>0</v>
      </c>
      <c r="FN63" s="544"/>
      <c r="FO63" s="546"/>
      <c r="FP63" s="546"/>
      <c r="FQ63" s="546"/>
      <c r="FR63" s="546"/>
      <c r="FS63" s="581"/>
      <c r="FT63" s="581"/>
      <c r="FU63" s="546"/>
      <c r="FV63" s="549"/>
      <c r="FW63" s="597"/>
      <c r="FX63" s="655">
        <f t="shared" si="24"/>
        <v>0</v>
      </c>
      <c r="FY63" s="198"/>
      <c r="FZ63" s="710"/>
      <c r="GA63" s="720"/>
      <c r="GB63" s="725"/>
      <c r="GC63" s="730"/>
      <c r="GD63" s="739"/>
      <c r="GE63" s="748"/>
      <c r="GF63" s="757"/>
      <c r="GG63" s="767"/>
      <c r="GH63" s="776"/>
      <c r="GI63" s="785"/>
      <c r="GJ63" s="795"/>
      <c r="GK63" s="804"/>
      <c r="GL63" s="813">
        <f t="shared" si="25"/>
        <v>0</v>
      </c>
      <c r="GM63" s="818">
        <f t="shared" si="76"/>
        <v>43748</v>
      </c>
      <c r="GN63" s="819">
        <f t="shared" si="77"/>
        <v>43748</v>
      </c>
      <c r="GO63" s="251"/>
      <c r="GP63" s="251"/>
      <c r="GQ63" s="251"/>
      <c r="GR63" s="251"/>
      <c r="GS63" s="251"/>
      <c r="GT63" s="251"/>
      <c r="GU63" s="251"/>
      <c r="GV63" s="251"/>
      <c r="GW63" s="251"/>
      <c r="GX63" s="251"/>
      <c r="GY63" s="251"/>
      <c r="GZ63" s="251"/>
      <c r="HA63" s="251"/>
      <c r="HB63" s="251"/>
      <c r="HC63" s="251"/>
      <c r="HD63" s="251"/>
      <c r="HE63" s="251"/>
      <c r="HF63" s="251"/>
      <c r="HG63" s="251"/>
      <c r="HH63" s="251"/>
      <c r="HI63" s="251"/>
      <c r="HJ63" s="251"/>
      <c r="HK63" s="251"/>
      <c r="HL63" s="251"/>
      <c r="HM63" s="251"/>
      <c r="HN63" s="251"/>
      <c r="HO63" s="251"/>
      <c r="HP63" s="251"/>
      <c r="HQ63" s="251"/>
      <c r="HR63" s="251"/>
      <c r="HS63" s="251"/>
      <c r="HT63" s="251"/>
      <c r="HU63" s="251"/>
      <c r="HV63" s="251"/>
      <c r="HW63" s="251"/>
      <c r="HX63" s="251"/>
      <c r="HY63" s="251"/>
      <c r="HZ63" s="251"/>
      <c r="IA63" s="251"/>
      <c r="IB63" s="251"/>
      <c r="IC63" s="251"/>
      <c r="ID63" s="251"/>
      <c r="IE63" s="251"/>
      <c r="IF63" s="251"/>
      <c r="IG63" s="251"/>
      <c r="IH63" s="251"/>
      <c r="II63" s="251"/>
      <c r="IJ63" s="251"/>
      <c r="IK63" s="251"/>
      <c r="IL63" s="251"/>
      <c r="IM63" s="251"/>
      <c r="IN63" s="251"/>
      <c r="IO63" s="251"/>
      <c r="IP63" s="251"/>
      <c r="IQ63" s="251"/>
      <c r="IR63" s="251"/>
      <c r="IS63" s="251"/>
      <c r="IT63" s="251"/>
      <c r="IU63" s="251"/>
      <c r="IV63" s="251"/>
      <c r="IW63" s="251"/>
      <c r="IX63" s="251"/>
      <c r="IY63" s="251"/>
      <c r="IZ63" s="251"/>
      <c r="JA63" s="251"/>
      <c r="JB63" s="251"/>
      <c r="JC63" s="251"/>
      <c r="JD63" s="251"/>
      <c r="JE63" s="251"/>
      <c r="JF63" s="251"/>
      <c r="JG63" s="251"/>
      <c r="JH63" s="251"/>
      <c r="JI63" s="251"/>
      <c r="JJ63" s="251"/>
      <c r="JK63" s="251"/>
      <c r="JL63" s="251"/>
      <c r="JM63" s="251"/>
      <c r="JN63" s="251"/>
      <c r="JO63" s="251"/>
      <c r="JP63" s="251"/>
      <c r="JQ63" s="251"/>
    </row>
    <row r="64" spans="1:277" s="3" customFormat="1" ht="18" customHeight="1" x14ac:dyDescent="0.2">
      <c r="A64" s="188"/>
      <c r="B64" s="330">
        <v>29</v>
      </c>
      <c r="C64" s="930"/>
      <c r="D64" s="954"/>
      <c r="E64" s="385">
        <f t="shared" ref="E64" si="86">E63+1</f>
        <v>43749</v>
      </c>
      <c r="F64" s="427">
        <f t="shared" si="35"/>
        <v>43749</v>
      </c>
      <c r="G64" s="430"/>
      <c r="H64" s="939"/>
      <c r="I64" s="939"/>
      <c r="J64" s="939"/>
      <c r="K64" s="939"/>
      <c r="L64" s="386"/>
      <c r="M64" s="836"/>
      <c r="N64" s="428"/>
      <c r="O64" s="227"/>
      <c r="P64" s="390"/>
      <c r="Q64" s="388"/>
      <c r="R64" s="871"/>
      <c r="S64" s="859"/>
      <c r="T64" s="877"/>
      <c r="U64" s="81"/>
      <c r="V64" s="493"/>
      <c r="W64" s="195"/>
      <c r="X64" s="195"/>
      <c r="Y64" s="195"/>
      <c r="Z64" s="195"/>
      <c r="AA64" s="389"/>
      <c r="AB64" s="389"/>
      <c r="AC64" s="389"/>
      <c r="AD64" s="389"/>
      <c r="AE64" s="300"/>
      <c r="AF64" s="389"/>
      <c r="AG64" s="389"/>
      <c r="AH64" s="343"/>
      <c r="AI64" s="304"/>
      <c r="AJ64" s="304"/>
      <c r="AK64" s="304"/>
      <c r="AL64" s="300"/>
      <c r="AM64" s="389"/>
      <c r="AN64" s="389"/>
      <c r="AO64" s="300"/>
      <c r="AP64" s="389"/>
      <c r="AQ64" s="389"/>
      <c r="AR64" s="389"/>
      <c r="AS64" s="389"/>
      <c r="AT64" s="300"/>
      <c r="AU64" s="300"/>
      <c r="AV64" s="343"/>
      <c r="AW64" s="389"/>
      <c r="AX64" s="300"/>
      <c r="AY64" s="389"/>
      <c r="AZ64" s="389"/>
      <c r="BA64" s="389"/>
      <c r="BB64" s="389"/>
      <c r="BC64" s="389"/>
      <c r="BD64" s="389"/>
      <c r="BE64" s="389"/>
      <c r="BF64" s="389"/>
      <c r="BG64" s="389"/>
      <c r="BH64" s="389"/>
      <c r="BI64" s="389"/>
      <c r="BJ64" s="389"/>
      <c r="BK64" s="389"/>
      <c r="BL64" s="389"/>
      <c r="BM64" s="389"/>
      <c r="BN64" s="389"/>
      <c r="BO64" s="389"/>
      <c r="BP64" s="389"/>
      <c r="BQ64" s="389"/>
      <c r="BR64" s="389"/>
      <c r="BS64" s="659"/>
      <c r="BT64" s="669">
        <f t="shared" si="16"/>
        <v>0</v>
      </c>
      <c r="BU64" s="411"/>
      <c r="BV64" s="300"/>
      <c r="BW64" s="300"/>
      <c r="BX64" s="494"/>
      <c r="BY64" s="304"/>
      <c r="BZ64" s="304"/>
      <c r="CA64" s="300"/>
      <c r="CB64" s="304"/>
      <c r="CC64" s="389"/>
      <c r="CD64" s="300"/>
      <c r="CE64" s="304"/>
      <c r="CF64" s="389"/>
      <c r="CG64" s="300"/>
      <c r="CH64" s="389"/>
      <c r="CI64" s="389"/>
      <c r="CJ64" s="389"/>
      <c r="CK64" s="389"/>
      <c r="CL64" s="389"/>
      <c r="CM64" s="312"/>
      <c r="CN64" s="675"/>
      <c r="CO64" s="680">
        <f t="shared" si="17"/>
        <v>0</v>
      </c>
      <c r="CP64" s="544"/>
      <c r="CQ64" s="545"/>
      <c r="CR64" s="546"/>
      <c r="CS64" s="546"/>
      <c r="CT64" s="546"/>
      <c r="CU64" s="546"/>
      <c r="CV64" s="546"/>
      <c r="CW64" s="546"/>
      <c r="CX64" s="546"/>
      <c r="CY64" s="546"/>
      <c r="CZ64" s="546"/>
      <c r="DA64" s="546"/>
      <c r="DB64" s="546"/>
      <c r="DC64" s="546"/>
      <c r="DD64" s="546"/>
      <c r="DE64" s="546"/>
      <c r="DF64" s="546"/>
      <c r="DG64" s="546"/>
      <c r="DH64" s="546"/>
      <c r="DI64" s="546"/>
      <c r="DJ64" s="546"/>
      <c r="DK64" s="546"/>
      <c r="DL64" s="546"/>
      <c r="DM64" s="549"/>
      <c r="DN64" s="597"/>
      <c r="DO64" s="655">
        <f t="shared" si="18"/>
        <v>0</v>
      </c>
      <c r="DP64" s="544"/>
      <c r="DQ64" s="546"/>
      <c r="DR64" s="546"/>
      <c r="DS64" s="546"/>
      <c r="DT64" s="546"/>
      <c r="DU64" s="581"/>
      <c r="DV64" s="581"/>
      <c r="DW64" s="546"/>
      <c r="DX64" s="549"/>
      <c r="DY64" s="597"/>
      <c r="DZ64" s="655">
        <f t="shared" si="19"/>
        <v>0</v>
      </c>
      <c r="EA64" s="544"/>
      <c r="EB64" s="546"/>
      <c r="EC64" s="546"/>
      <c r="ED64" s="546"/>
      <c r="EE64" s="597"/>
      <c r="EF64" s="614"/>
      <c r="EG64" s="606"/>
      <c r="EH64" s="581"/>
      <c r="EI64" s="581"/>
      <c r="EJ64" s="581"/>
      <c r="EK64" s="581"/>
      <c r="EL64" s="633"/>
      <c r="EM64" s="642">
        <f t="shared" si="20"/>
        <v>0</v>
      </c>
      <c r="EN64" s="693"/>
      <c r="EO64" s="694"/>
      <c r="EP64" s="645" t="str">
        <f t="shared" ref="EP64" si="87">IF(SUM(EN64:EO64)=0,"",SUM(EN64:EO64))</f>
        <v/>
      </c>
      <c r="EQ64" s="530">
        <f t="shared" si="54"/>
        <v>43749</v>
      </c>
      <c r="ER64" s="536">
        <f t="shared" si="51"/>
        <v>43749</v>
      </c>
      <c r="ES64" s="198"/>
      <c r="ET64" s="544"/>
      <c r="EU64" s="546"/>
      <c r="EV64" s="546"/>
      <c r="EW64" s="546"/>
      <c r="EX64" s="546"/>
      <c r="EY64" s="655">
        <f t="shared" si="75"/>
        <v>0</v>
      </c>
      <c r="EZ64" s="606"/>
      <c r="FA64" s="581"/>
      <c r="FB64" s="581"/>
      <c r="FC64" s="581"/>
      <c r="FD64" s="581"/>
      <c r="FE64" s="687"/>
      <c r="FF64" s="642">
        <f t="shared" si="22"/>
        <v>0</v>
      </c>
      <c r="FG64" s="606"/>
      <c r="FH64" s="581"/>
      <c r="FI64" s="581"/>
      <c r="FJ64" s="581"/>
      <c r="FK64" s="581"/>
      <c r="FL64" s="705"/>
      <c r="FM64" s="642">
        <f t="shared" si="23"/>
        <v>0</v>
      </c>
      <c r="FN64" s="544"/>
      <c r="FO64" s="546"/>
      <c r="FP64" s="546"/>
      <c r="FQ64" s="546"/>
      <c r="FR64" s="546"/>
      <c r="FS64" s="581"/>
      <c r="FT64" s="581"/>
      <c r="FU64" s="546"/>
      <c r="FV64" s="549"/>
      <c r="FW64" s="597"/>
      <c r="FX64" s="655">
        <f t="shared" si="24"/>
        <v>0</v>
      </c>
      <c r="FY64" s="198"/>
      <c r="FZ64" s="710"/>
      <c r="GA64" s="720"/>
      <c r="GB64" s="725"/>
      <c r="GC64" s="730"/>
      <c r="GD64" s="739"/>
      <c r="GE64" s="748"/>
      <c r="GF64" s="757"/>
      <c r="GG64" s="767"/>
      <c r="GH64" s="776"/>
      <c r="GI64" s="785"/>
      <c r="GJ64" s="795"/>
      <c r="GK64" s="804"/>
      <c r="GL64" s="813">
        <f t="shared" si="25"/>
        <v>0</v>
      </c>
      <c r="GM64" s="818">
        <f t="shared" si="76"/>
        <v>43749</v>
      </c>
      <c r="GN64" s="819">
        <f t="shared" si="77"/>
        <v>43749</v>
      </c>
      <c r="GO64" s="251"/>
      <c r="GP64" s="251"/>
      <c r="GQ64" s="251"/>
      <c r="GR64" s="251"/>
      <c r="GS64" s="251"/>
      <c r="GT64" s="251"/>
      <c r="GU64" s="251"/>
      <c r="GV64" s="251"/>
      <c r="GW64" s="251"/>
      <c r="GX64" s="251"/>
      <c r="GY64" s="251"/>
      <c r="GZ64" s="251"/>
      <c r="HA64" s="251"/>
      <c r="HB64" s="251"/>
      <c r="HC64" s="251"/>
      <c r="HD64" s="251"/>
      <c r="HE64" s="251"/>
      <c r="HF64" s="251"/>
      <c r="HG64" s="251"/>
      <c r="HH64" s="251"/>
      <c r="HI64" s="251"/>
      <c r="HJ64" s="251"/>
      <c r="HK64" s="251"/>
      <c r="HL64" s="251"/>
      <c r="HM64" s="251"/>
      <c r="HN64" s="251"/>
      <c r="HO64" s="251"/>
      <c r="HP64" s="251"/>
      <c r="HQ64" s="251"/>
      <c r="HR64" s="251"/>
      <c r="HS64" s="251"/>
      <c r="HT64" s="251"/>
      <c r="HU64" s="251"/>
      <c r="HV64" s="251"/>
      <c r="HW64" s="251"/>
      <c r="HX64" s="251"/>
      <c r="HY64" s="251"/>
      <c r="HZ64" s="251"/>
      <c r="IA64" s="251"/>
      <c r="IB64" s="251"/>
      <c r="IC64" s="251"/>
      <c r="ID64" s="251"/>
      <c r="IE64" s="251"/>
      <c r="IF64" s="251"/>
      <c r="IG64" s="251"/>
      <c r="IH64" s="251"/>
      <c r="II64" s="251"/>
      <c r="IJ64" s="251"/>
      <c r="IK64" s="251"/>
      <c r="IL64" s="251"/>
      <c r="IM64" s="251"/>
      <c r="IN64" s="251"/>
      <c r="IO64" s="251"/>
      <c r="IP64" s="251"/>
      <c r="IQ64" s="251"/>
      <c r="IR64" s="251"/>
      <c r="IS64" s="251"/>
      <c r="IT64" s="251"/>
      <c r="IU64" s="251"/>
      <c r="IV64" s="251"/>
      <c r="IW64" s="251"/>
      <c r="IX64" s="251"/>
      <c r="IY64" s="251"/>
      <c r="IZ64" s="251"/>
      <c r="JA64" s="251"/>
      <c r="JB64" s="251"/>
      <c r="JC64" s="251"/>
      <c r="JD64" s="251"/>
      <c r="JE64" s="251"/>
      <c r="JF64" s="251"/>
      <c r="JG64" s="251"/>
      <c r="JH64" s="251"/>
      <c r="JI64" s="251"/>
      <c r="JJ64" s="251"/>
      <c r="JK64" s="251"/>
      <c r="JL64" s="251"/>
      <c r="JM64" s="251"/>
      <c r="JN64" s="251"/>
      <c r="JO64" s="251"/>
      <c r="JP64" s="251"/>
      <c r="JQ64" s="251"/>
    </row>
    <row r="65" spans="1:277" s="184" customFormat="1" ht="18" customHeight="1" x14ac:dyDescent="0.2">
      <c r="A65" s="293"/>
      <c r="B65" s="461">
        <v>30</v>
      </c>
      <c r="C65" s="937"/>
      <c r="D65" s="954"/>
      <c r="E65" s="432">
        <f t="shared" ref="E65" si="88">E64+1</f>
        <v>43750</v>
      </c>
      <c r="F65" s="433">
        <f t="shared" si="35"/>
        <v>43750</v>
      </c>
      <c r="G65" s="407"/>
      <c r="H65" s="919"/>
      <c r="I65" s="919"/>
      <c r="J65" s="919"/>
      <c r="K65" s="928"/>
      <c r="L65" s="228"/>
      <c r="M65" s="830"/>
      <c r="N65" s="387"/>
      <c r="O65" s="226"/>
      <c r="P65" s="390"/>
      <c r="Q65" s="429"/>
      <c r="R65" s="871"/>
      <c r="S65" s="858"/>
      <c r="T65" s="876"/>
      <c r="U65" s="81"/>
      <c r="V65" s="495"/>
      <c r="W65" s="389"/>
      <c r="X65" s="389"/>
      <c r="Y65" s="389"/>
      <c r="Z65" s="389"/>
      <c r="AA65" s="389"/>
      <c r="AB65" s="389"/>
      <c r="AC65" s="389"/>
      <c r="AD65" s="389"/>
      <c r="AE65" s="389"/>
      <c r="AF65" s="389"/>
      <c r="AG65" s="389"/>
      <c r="AH65" s="343"/>
      <c r="AI65" s="304"/>
      <c r="AJ65" s="304"/>
      <c r="AK65" s="304"/>
      <c r="AL65" s="300"/>
      <c r="AM65" s="389"/>
      <c r="AN65" s="389"/>
      <c r="AO65" s="497"/>
      <c r="AP65" s="389"/>
      <c r="AQ65" s="389"/>
      <c r="AR65" s="389"/>
      <c r="AS65" s="389"/>
      <c r="AT65" s="389"/>
      <c r="AU65" s="497"/>
      <c r="AV65" s="343"/>
      <c r="AW65" s="389"/>
      <c r="AX65" s="389"/>
      <c r="AY65" s="389"/>
      <c r="AZ65" s="389"/>
      <c r="BA65" s="389"/>
      <c r="BB65" s="389"/>
      <c r="BC65" s="389"/>
      <c r="BD65" s="389"/>
      <c r="BE65" s="389"/>
      <c r="BF65" s="389"/>
      <c r="BG65" s="389"/>
      <c r="BH65" s="389"/>
      <c r="BI65" s="389"/>
      <c r="BJ65" s="389"/>
      <c r="BK65" s="389"/>
      <c r="BL65" s="389"/>
      <c r="BM65" s="389"/>
      <c r="BN65" s="389"/>
      <c r="BO65" s="389"/>
      <c r="BP65" s="389"/>
      <c r="BQ65" s="389"/>
      <c r="BR65" s="389"/>
      <c r="BS65" s="659"/>
      <c r="BT65" s="670">
        <f t="shared" si="16"/>
        <v>0</v>
      </c>
      <c r="BU65" s="495"/>
      <c r="BV65" s="301"/>
      <c r="BW65" s="301"/>
      <c r="BX65" s="498"/>
      <c r="BY65" s="389"/>
      <c r="BZ65" s="389"/>
      <c r="CA65" s="389"/>
      <c r="CB65" s="389"/>
      <c r="CC65" s="389"/>
      <c r="CD65" s="389"/>
      <c r="CE65" s="389"/>
      <c r="CF65" s="389"/>
      <c r="CG65" s="389"/>
      <c r="CH65" s="389"/>
      <c r="CI65" s="389"/>
      <c r="CJ65" s="389"/>
      <c r="CK65" s="389"/>
      <c r="CL65" s="389"/>
      <c r="CM65" s="310"/>
      <c r="CN65" s="662"/>
      <c r="CO65" s="681">
        <f t="shared" si="17"/>
        <v>0</v>
      </c>
      <c r="CP65" s="544"/>
      <c r="CQ65" s="545"/>
      <c r="CR65" s="546"/>
      <c r="CS65" s="546"/>
      <c r="CT65" s="546"/>
      <c r="CU65" s="546"/>
      <c r="CV65" s="546"/>
      <c r="CW65" s="546"/>
      <c r="CX65" s="546"/>
      <c r="CY65" s="546"/>
      <c r="CZ65" s="546"/>
      <c r="DA65" s="546"/>
      <c r="DB65" s="546"/>
      <c r="DC65" s="546"/>
      <c r="DD65" s="546"/>
      <c r="DE65" s="546"/>
      <c r="DF65" s="546"/>
      <c r="DG65" s="546"/>
      <c r="DH65" s="546"/>
      <c r="DI65" s="546"/>
      <c r="DJ65" s="546"/>
      <c r="DK65" s="546"/>
      <c r="DL65" s="546"/>
      <c r="DM65" s="545"/>
      <c r="DN65" s="597"/>
      <c r="DO65" s="654">
        <f t="shared" si="18"/>
        <v>0</v>
      </c>
      <c r="DP65" s="544"/>
      <c r="DQ65" s="546"/>
      <c r="DR65" s="546"/>
      <c r="DS65" s="546"/>
      <c r="DT65" s="546"/>
      <c r="DU65" s="581"/>
      <c r="DV65" s="581"/>
      <c r="DW65" s="546"/>
      <c r="DX65" s="545"/>
      <c r="DY65" s="597"/>
      <c r="DZ65" s="654">
        <f t="shared" si="19"/>
        <v>0</v>
      </c>
      <c r="EA65" s="544"/>
      <c r="EB65" s="546"/>
      <c r="EC65" s="546"/>
      <c r="ED65" s="546"/>
      <c r="EE65" s="597"/>
      <c r="EF65" s="614"/>
      <c r="EG65" s="606"/>
      <c r="EH65" s="581"/>
      <c r="EI65" s="581"/>
      <c r="EJ65" s="581"/>
      <c r="EK65" s="581"/>
      <c r="EL65" s="633"/>
      <c r="EM65" s="642">
        <f t="shared" si="20"/>
        <v>0</v>
      </c>
      <c r="EN65" s="693"/>
      <c r="EO65" s="694"/>
      <c r="EP65" s="645" t="str">
        <f t="shared" ref="EP65" si="89">IF(SUM(EN65:EO65)=0,"",SUM(EN65:EO65))</f>
        <v/>
      </c>
      <c r="EQ65" s="530">
        <f t="shared" si="54"/>
        <v>43750</v>
      </c>
      <c r="ER65" s="536">
        <f t="shared" si="51"/>
        <v>43750</v>
      </c>
      <c r="ES65" s="198"/>
      <c r="ET65" s="544"/>
      <c r="EU65" s="546"/>
      <c r="EV65" s="546"/>
      <c r="EW65" s="546"/>
      <c r="EX65" s="546"/>
      <c r="EY65" s="654">
        <f t="shared" si="75"/>
        <v>0</v>
      </c>
      <c r="EZ65" s="606"/>
      <c r="FA65" s="581"/>
      <c r="FB65" s="581"/>
      <c r="FC65" s="581"/>
      <c r="FD65" s="581"/>
      <c r="FE65" s="687"/>
      <c r="FF65" s="642">
        <f t="shared" si="22"/>
        <v>0</v>
      </c>
      <c r="FG65" s="606"/>
      <c r="FH65" s="581"/>
      <c r="FI65" s="581"/>
      <c r="FJ65" s="581"/>
      <c r="FK65" s="581"/>
      <c r="FL65" s="705"/>
      <c r="FM65" s="642">
        <f t="shared" si="23"/>
        <v>0</v>
      </c>
      <c r="FN65" s="544"/>
      <c r="FO65" s="546"/>
      <c r="FP65" s="546"/>
      <c r="FQ65" s="546"/>
      <c r="FR65" s="546"/>
      <c r="FS65" s="581"/>
      <c r="FT65" s="581"/>
      <c r="FU65" s="546"/>
      <c r="FV65" s="545"/>
      <c r="FW65" s="597"/>
      <c r="FX65" s="654">
        <f t="shared" si="24"/>
        <v>0</v>
      </c>
      <c r="FY65" s="198"/>
      <c r="FZ65" s="711"/>
      <c r="GA65" s="720"/>
      <c r="GB65" s="725"/>
      <c r="GC65" s="731"/>
      <c r="GD65" s="740"/>
      <c r="GE65" s="749"/>
      <c r="GF65" s="759"/>
      <c r="GG65" s="768"/>
      <c r="GH65" s="776"/>
      <c r="GI65" s="787"/>
      <c r="GJ65" s="796"/>
      <c r="GK65" s="804"/>
      <c r="GL65" s="813">
        <f t="shared" si="25"/>
        <v>0</v>
      </c>
      <c r="GM65" s="818">
        <f t="shared" si="76"/>
        <v>43750</v>
      </c>
      <c r="GN65" s="819">
        <f t="shared" si="77"/>
        <v>43750</v>
      </c>
      <c r="GO65" s="250"/>
      <c r="GP65" s="250"/>
      <c r="GQ65" s="250"/>
      <c r="GR65" s="250"/>
      <c r="GS65" s="250"/>
      <c r="GT65" s="250"/>
      <c r="GU65" s="250"/>
      <c r="GV65" s="250"/>
      <c r="GW65" s="250"/>
      <c r="GX65" s="250"/>
      <c r="GY65" s="250"/>
      <c r="GZ65" s="250"/>
      <c r="HA65" s="250"/>
      <c r="HB65" s="250"/>
      <c r="HC65" s="250"/>
      <c r="HD65" s="250"/>
      <c r="HE65" s="250"/>
      <c r="HF65" s="250"/>
      <c r="HG65" s="250"/>
      <c r="HH65" s="250"/>
      <c r="HI65" s="250"/>
      <c r="HJ65" s="250"/>
      <c r="HK65" s="250"/>
      <c r="HL65" s="250"/>
      <c r="HM65" s="250"/>
      <c r="HN65" s="250"/>
      <c r="HO65" s="250"/>
      <c r="HP65" s="250"/>
      <c r="HQ65" s="250"/>
      <c r="HR65" s="250"/>
      <c r="HS65" s="250"/>
      <c r="HT65" s="250"/>
      <c r="HU65" s="250"/>
      <c r="HV65" s="250"/>
      <c r="HW65" s="250"/>
      <c r="HX65" s="250"/>
      <c r="HY65" s="250"/>
      <c r="HZ65" s="250"/>
      <c r="IA65" s="250"/>
      <c r="IB65" s="250"/>
      <c r="IC65" s="250"/>
      <c r="ID65" s="250"/>
      <c r="IE65" s="250"/>
      <c r="IF65" s="250"/>
      <c r="IG65" s="250"/>
      <c r="IH65" s="250"/>
      <c r="II65" s="250"/>
      <c r="IJ65" s="250"/>
      <c r="IK65" s="250"/>
      <c r="IL65" s="250"/>
      <c r="IM65" s="250"/>
      <c r="IN65" s="250"/>
      <c r="IO65" s="250"/>
      <c r="IP65" s="250"/>
      <c r="IQ65" s="250"/>
      <c r="IR65" s="250"/>
      <c r="IS65" s="250"/>
      <c r="IT65" s="250"/>
      <c r="IU65" s="250"/>
      <c r="IV65" s="250"/>
      <c r="IW65" s="250"/>
      <c r="IX65" s="250"/>
      <c r="IY65" s="250"/>
      <c r="IZ65" s="250"/>
      <c r="JA65" s="250"/>
      <c r="JB65" s="250"/>
      <c r="JC65" s="250"/>
      <c r="JD65" s="250"/>
      <c r="JE65" s="250"/>
      <c r="JF65" s="250"/>
      <c r="JG65" s="250"/>
      <c r="JH65" s="250"/>
      <c r="JI65" s="250"/>
      <c r="JJ65" s="250"/>
      <c r="JK65" s="250"/>
      <c r="JL65" s="250"/>
      <c r="JM65" s="250"/>
      <c r="JN65" s="250"/>
      <c r="JO65" s="250"/>
      <c r="JP65" s="250"/>
      <c r="JQ65" s="250"/>
    </row>
    <row r="66" spans="1:277" s="3" customFormat="1" ht="18" customHeight="1" x14ac:dyDescent="0.2">
      <c r="A66" s="188"/>
      <c r="B66" s="391"/>
      <c r="C66" s="434"/>
      <c r="D66" s="954"/>
      <c r="E66" s="435">
        <f t="shared" ref="E66" si="90">E65+1</f>
        <v>43751</v>
      </c>
      <c r="F66" s="394">
        <f t="shared" si="35"/>
        <v>43751</v>
      </c>
      <c r="G66" s="241"/>
      <c r="H66" s="436"/>
      <c r="I66" s="436"/>
      <c r="J66" s="436"/>
      <c r="K66" s="436"/>
      <c r="L66" s="329"/>
      <c r="M66" s="837"/>
      <c r="N66" s="397"/>
      <c r="O66" s="451"/>
      <c r="P66" s="452"/>
      <c r="Q66" s="399"/>
      <c r="R66" s="873"/>
      <c r="S66" s="862"/>
      <c r="T66" s="880"/>
      <c r="U66" s="81"/>
      <c r="V66" s="499"/>
      <c r="W66" s="402"/>
      <c r="X66" s="402"/>
      <c r="Y66" s="402"/>
      <c r="Z66" s="402"/>
      <c r="AA66" s="402"/>
      <c r="AB66" s="402"/>
      <c r="AC66" s="402"/>
      <c r="AD66" s="402"/>
      <c r="AE66" s="500"/>
      <c r="AF66" s="402"/>
      <c r="AG66" s="402"/>
      <c r="AH66" s="403"/>
      <c r="AI66" s="402"/>
      <c r="AJ66" s="402"/>
      <c r="AK66" s="402"/>
      <c r="AL66" s="194"/>
      <c r="AM66" s="402"/>
      <c r="AN66" s="402"/>
      <c r="AO66" s="194"/>
      <c r="AP66" s="402"/>
      <c r="AQ66" s="402"/>
      <c r="AR66" s="402"/>
      <c r="AS66" s="402"/>
      <c r="AT66" s="500"/>
      <c r="AU66" s="194"/>
      <c r="AV66" s="403"/>
      <c r="AW66" s="402"/>
      <c r="AX66" s="500"/>
      <c r="AY66" s="402"/>
      <c r="AZ66" s="402"/>
      <c r="BA66" s="402"/>
      <c r="BB66" s="402"/>
      <c r="BC66" s="402"/>
      <c r="BD66" s="402"/>
      <c r="BE66" s="402"/>
      <c r="BF66" s="402"/>
      <c r="BG66" s="402"/>
      <c r="BH66" s="402"/>
      <c r="BI66" s="402"/>
      <c r="BJ66" s="402"/>
      <c r="BK66" s="402"/>
      <c r="BL66" s="402"/>
      <c r="BM66" s="402"/>
      <c r="BN66" s="402"/>
      <c r="BO66" s="402"/>
      <c r="BP66" s="402"/>
      <c r="BQ66" s="402"/>
      <c r="BR66" s="402"/>
      <c r="BS66" s="661"/>
      <c r="BT66" s="671">
        <f t="shared" si="16"/>
        <v>0</v>
      </c>
      <c r="BU66" s="412"/>
      <c r="BV66" s="404"/>
      <c r="BW66" s="404"/>
      <c r="BX66" s="317"/>
      <c r="BY66" s="402"/>
      <c r="BZ66" s="402"/>
      <c r="CA66" s="500"/>
      <c r="CB66" s="402"/>
      <c r="CC66" s="402"/>
      <c r="CD66" s="500"/>
      <c r="CE66" s="402"/>
      <c r="CF66" s="402"/>
      <c r="CG66" s="500"/>
      <c r="CH66" s="402"/>
      <c r="CI66" s="402"/>
      <c r="CJ66" s="402"/>
      <c r="CK66" s="402"/>
      <c r="CL66" s="402"/>
      <c r="CM66" s="311"/>
      <c r="CN66" s="676"/>
      <c r="CO66" s="681">
        <f t="shared" si="17"/>
        <v>0</v>
      </c>
      <c r="CP66" s="550"/>
      <c r="CQ66" s="551"/>
      <c r="CR66" s="552"/>
      <c r="CS66" s="553"/>
      <c r="CT66" s="553"/>
      <c r="CU66" s="552"/>
      <c r="CV66" s="552"/>
      <c r="CW66" s="552"/>
      <c r="CX66" s="552"/>
      <c r="CY66" s="552"/>
      <c r="CZ66" s="552"/>
      <c r="DA66" s="552"/>
      <c r="DB66" s="552"/>
      <c r="DC66" s="552"/>
      <c r="DD66" s="552"/>
      <c r="DE66" s="553"/>
      <c r="DF66" s="553"/>
      <c r="DG66" s="553"/>
      <c r="DH66" s="553"/>
      <c r="DI66" s="553"/>
      <c r="DJ66" s="553"/>
      <c r="DK66" s="553"/>
      <c r="DL66" s="553"/>
      <c r="DM66" s="554"/>
      <c r="DN66" s="598"/>
      <c r="DO66" s="655">
        <f t="shared" si="18"/>
        <v>0</v>
      </c>
      <c r="DP66" s="550"/>
      <c r="DQ66" s="553"/>
      <c r="DR66" s="553"/>
      <c r="DS66" s="553"/>
      <c r="DT66" s="553"/>
      <c r="DU66" s="582"/>
      <c r="DV66" s="582"/>
      <c r="DW66" s="553"/>
      <c r="DX66" s="554"/>
      <c r="DY66" s="598"/>
      <c r="DZ66" s="655">
        <f t="shared" si="19"/>
        <v>0</v>
      </c>
      <c r="EA66" s="550"/>
      <c r="EB66" s="553"/>
      <c r="EC66" s="553"/>
      <c r="ED66" s="553"/>
      <c r="EE66" s="598"/>
      <c r="EF66" s="615"/>
      <c r="EG66" s="607"/>
      <c r="EH66" s="582"/>
      <c r="EI66" s="582"/>
      <c r="EJ66" s="582"/>
      <c r="EK66" s="582"/>
      <c r="EL66" s="634"/>
      <c r="EM66" s="642">
        <f t="shared" si="20"/>
        <v>0</v>
      </c>
      <c r="EN66" s="695"/>
      <c r="EO66" s="696"/>
      <c r="EP66" s="646"/>
      <c r="EQ66" s="531">
        <f t="shared" si="54"/>
        <v>43751</v>
      </c>
      <c r="ER66" s="537">
        <f t="shared" si="51"/>
        <v>43751</v>
      </c>
      <c r="ES66" s="198"/>
      <c r="ET66" s="550"/>
      <c r="EU66" s="553"/>
      <c r="EV66" s="553"/>
      <c r="EW66" s="553"/>
      <c r="EX66" s="553"/>
      <c r="EY66" s="655">
        <f t="shared" si="75"/>
        <v>0</v>
      </c>
      <c r="EZ66" s="607"/>
      <c r="FA66" s="582"/>
      <c r="FB66" s="582"/>
      <c r="FC66" s="582"/>
      <c r="FD66" s="582"/>
      <c r="FE66" s="688"/>
      <c r="FF66" s="642">
        <f t="shared" si="22"/>
        <v>0</v>
      </c>
      <c r="FG66" s="607"/>
      <c r="FH66" s="582"/>
      <c r="FI66" s="582"/>
      <c r="FJ66" s="582"/>
      <c r="FK66" s="582"/>
      <c r="FL66" s="706"/>
      <c r="FM66" s="642">
        <f t="shared" si="23"/>
        <v>0</v>
      </c>
      <c r="FN66" s="550"/>
      <c r="FO66" s="553"/>
      <c r="FP66" s="553"/>
      <c r="FQ66" s="553"/>
      <c r="FR66" s="553"/>
      <c r="FS66" s="582"/>
      <c r="FT66" s="582"/>
      <c r="FU66" s="553"/>
      <c r="FV66" s="554"/>
      <c r="FW66" s="598"/>
      <c r="FX66" s="655">
        <f t="shared" si="24"/>
        <v>0</v>
      </c>
      <c r="FY66" s="198"/>
      <c r="FZ66" s="712"/>
      <c r="GA66" s="721"/>
      <c r="GB66" s="726"/>
      <c r="GC66" s="732"/>
      <c r="GD66" s="741"/>
      <c r="GE66" s="750"/>
      <c r="GF66" s="760"/>
      <c r="GG66" s="769"/>
      <c r="GH66" s="778"/>
      <c r="GI66" s="788"/>
      <c r="GJ66" s="797"/>
      <c r="GK66" s="806"/>
      <c r="GL66" s="813">
        <f t="shared" si="25"/>
        <v>0</v>
      </c>
      <c r="GM66" s="820">
        <f t="shared" si="76"/>
        <v>43751</v>
      </c>
      <c r="GN66" s="821">
        <f t="shared" si="77"/>
        <v>43751</v>
      </c>
      <c r="GO66" s="251"/>
      <c r="GP66" s="251"/>
      <c r="GQ66" s="251"/>
      <c r="GR66" s="251"/>
      <c r="GS66" s="251"/>
      <c r="GT66" s="251"/>
      <c r="GU66" s="251"/>
      <c r="GV66" s="251"/>
      <c r="GW66" s="251"/>
      <c r="GX66" s="251"/>
      <c r="GY66" s="251"/>
      <c r="GZ66" s="251"/>
      <c r="HA66" s="251"/>
      <c r="HB66" s="251"/>
      <c r="HC66" s="251"/>
      <c r="HD66" s="251"/>
      <c r="HE66" s="251"/>
      <c r="HF66" s="251"/>
      <c r="HG66" s="251"/>
      <c r="HH66" s="251"/>
      <c r="HI66" s="251"/>
      <c r="HJ66" s="251"/>
      <c r="HK66" s="251"/>
      <c r="HL66" s="251"/>
      <c r="HM66" s="251"/>
      <c r="HN66" s="251"/>
      <c r="HO66" s="251"/>
      <c r="HP66" s="251"/>
      <c r="HQ66" s="251"/>
      <c r="HR66" s="251"/>
      <c r="HS66" s="251"/>
      <c r="HT66" s="251"/>
      <c r="HU66" s="251"/>
      <c r="HV66" s="251"/>
      <c r="HW66" s="251"/>
      <c r="HX66" s="251"/>
      <c r="HY66" s="251"/>
      <c r="HZ66" s="251"/>
      <c r="IA66" s="251"/>
      <c r="IB66" s="251"/>
      <c r="IC66" s="251"/>
      <c r="ID66" s="251"/>
      <c r="IE66" s="251"/>
      <c r="IF66" s="251"/>
      <c r="IG66" s="251"/>
      <c r="IH66" s="251"/>
      <c r="II66" s="251"/>
      <c r="IJ66" s="251"/>
      <c r="IK66" s="251"/>
      <c r="IL66" s="251"/>
      <c r="IM66" s="251"/>
      <c r="IN66" s="251"/>
      <c r="IO66" s="251"/>
      <c r="IP66" s="251"/>
      <c r="IQ66" s="251"/>
      <c r="IR66" s="251"/>
      <c r="IS66" s="251"/>
      <c r="IT66" s="251"/>
      <c r="IU66" s="251"/>
      <c r="IV66" s="251"/>
      <c r="IW66" s="251"/>
      <c r="IX66" s="251"/>
      <c r="IY66" s="251"/>
      <c r="IZ66" s="251"/>
      <c r="JA66" s="251"/>
      <c r="JB66" s="251"/>
      <c r="JC66" s="251"/>
      <c r="JD66" s="251"/>
      <c r="JE66" s="251"/>
      <c r="JF66" s="251"/>
      <c r="JG66" s="251"/>
      <c r="JH66" s="251"/>
      <c r="JI66" s="251"/>
      <c r="JJ66" s="251"/>
      <c r="JK66" s="251"/>
      <c r="JL66" s="251"/>
      <c r="JM66" s="251"/>
      <c r="JN66" s="251"/>
      <c r="JO66" s="251"/>
      <c r="JP66" s="251"/>
      <c r="JQ66" s="251"/>
    </row>
    <row r="67" spans="1:277" s="3" customFormat="1" ht="18" customHeight="1" x14ac:dyDescent="0.2">
      <c r="A67" s="188"/>
      <c r="B67" s="391"/>
      <c r="C67" s="434"/>
      <c r="D67" s="954"/>
      <c r="E67" s="265">
        <f t="shared" ref="E67" si="91">E66+1</f>
        <v>43752</v>
      </c>
      <c r="F67" s="394">
        <f t="shared" si="35"/>
        <v>43752</v>
      </c>
      <c r="G67" s="442"/>
      <c r="H67" s="951"/>
      <c r="I67" s="951"/>
      <c r="J67" s="951"/>
      <c r="K67" s="951"/>
      <c r="L67" s="396"/>
      <c r="M67" s="837"/>
      <c r="N67" s="397"/>
      <c r="O67" s="451"/>
      <c r="P67" s="452"/>
      <c r="Q67" s="399"/>
      <c r="R67" s="873"/>
      <c r="S67" s="862"/>
      <c r="T67" s="880"/>
      <c r="U67" s="81"/>
      <c r="V67" s="499"/>
      <c r="W67" s="402"/>
      <c r="X67" s="402"/>
      <c r="Y67" s="402"/>
      <c r="Z67" s="402"/>
      <c r="AA67" s="402"/>
      <c r="AB67" s="402"/>
      <c r="AC67" s="402"/>
      <c r="AD67" s="402"/>
      <c r="AE67" s="500"/>
      <c r="AF67" s="402"/>
      <c r="AG67" s="402"/>
      <c r="AH67" s="403"/>
      <c r="AI67" s="402"/>
      <c r="AJ67" s="402"/>
      <c r="AK67" s="402"/>
      <c r="AL67" s="194"/>
      <c r="AM67" s="402"/>
      <c r="AN67" s="402"/>
      <c r="AO67" s="194"/>
      <c r="AP67" s="402"/>
      <c r="AQ67" s="402"/>
      <c r="AR67" s="402"/>
      <c r="AS67" s="402"/>
      <c r="AT67" s="500"/>
      <c r="AU67" s="194"/>
      <c r="AV67" s="403"/>
      <c r="AW67" s="402"/>
      <c r="AX67" s="500"/>
      <c r="AY67" s="402"/>
      <c r="AZ67" s="402"/>
      <c r="BA67" s="402"/>
      <c r="BB67" s="402"/>
      <c r="BC67" s="402"/>
      <c r="BD67" s="402"/>
      <c r="BE67" s="402"/>
      <c r="BF67" s="402"/>
      <c r="BG67" s="402"/>
      <c r="BH67" s="402"/>
      <c r="BI67" s="402"/>
      <c r="BJ67" s="402"/>
      <c r="BK67" s="402"/>
      <c r="BL67" s="402"/>
      <c r="BM67" s="402"/>
      <c r="BN67" s="402"/>
      <c r="BO67" s="402"/>
      <c r="BP67" s="402"/>
      <c r="BQ67" s="402"/>
      <c r="BR67" s="402"/>
      <c r="BS67" s="661"/>
      <c r="BT67" s="671">
        <f t="shared" si="16"/>
        <v>0</v>
      </c>
      <c r="BU67" s="412"/>
      <c r="BV67" s="404"/>
      <c r="BW67" s="404"/>
      <c r="BX67" s="317"/>
      <c r="BY67" s="402"/>
      <c r="BZ67" s="402"/>
      <c r="CA67" s="500"/>
      <c r="CB67" s="402"/>
      <c r="CC67" s="402"/>
      <c r="CD67" s="500"/>
      <c r="CE67" s="402"/>
      <c r="CF67" s="402"/>
      <c r="CG67" s="500"/>
      <c r="CH67" s="402"/>
      <c r="CI67" s="402"/>
      <c r="CJ67" s="402"/>
      <c r="CK67" s="402"/>
      <c r="CL67" s="402"/>
      <c r="CM67" s="311"/>
      <c r="CN67" s="676"/>
      <c r="CO67" s="681">
        <f t="shared" si="17"/>
        <v>0</v>
      </c>
      <c r="CP67" s="550"/>
      <c r="CQ67" s="551"/>
      <c r="CR67" s="552"/>
      <c r="CS67" s="553"/>
      <c r="CT67" s="553"/>
      <c r="CU67" s="552"/>
      <c r="CV67" s="552"/>
      <c r="CW67" s="552"/>
      <c r="CX67" s="552"/>
      <c r="CY67" s="552"/>
      <c r="CZ67" s="552"/>
      <c r="DA67" s="552"/>
      <c r="DB67" s="552"/>
      <c r="DC67" s="552"/>
      <c r="DD67" s="552"/>
      <c r="DE67" s="553"/>
      <c r="DF67" s="553"/>
      <c r="DG67" s="553"/>
      <c r="DH67" s="553"/>
      <c r="DI67" s="553"/>
      <c r="DJ67" s="553"/>
      <c r="DK67" s="553"/>
      <c r="DL67" s="553"/>
      <c r="DM67" s="554"/>
      <c r="DN67" s="598"/>
      <c r="DO67" s="655">
        <f t="shared" si="18"/>
        <v>0</v>
      </c>
      <c r="DP67" s="550"/>
      <c r="DQ67" s="553"/>
      <c r="DR67" s="553"/>
      <c r="DS67" s="553"/>
      <c r="DT67" s="553"/>
      <c r="DU67" s="582"/>
      <c r="DV67" s="582"/>
      <c r="DW67" s="553"/>
      <c r="DX67" s="554"/>
      <c r="DY67" s="598"/>
      <c r="DZ67" s="655">
        <f t="shared" si="19"/>
        <v>0</v>
      </c>
      <c r="EA67" s="550"/>
      <c r="EB67" s="553"/>
      <c r="EC67" s="553"/>
      <c r="ED67" s="553"/>
      <c r="EE67" s="598"/>
      <c r="EF67" s="615"/>
      <c r="EG67" s="607"/>
      <c r="EH67" s="582"/>
      <c r="EI67" s="582"/>
      <c r="EJ67" s="582"/>
      <c r="EK67" s="582"/>
      <c r="EL67" s="634"/>
      <c r="EM67" s="642">
        <f t="shared" si="20"/>
        <v>0</v>
      </c>
      <c r="EN67" s="695"/>
      <c r="EO67" s="696"/>
      <c r="EP67" s="646"/>
      <c r="EQ67" s="531">
        <f t="shared" si="54"/>
        <v>43752</v>
      </c>
      <c r="ER67" s="537">
        <f t="shared" si="51"/>
        <v>43752</v>
      </c>
      <c r="ES67" s="198"/>
      <c r="ET67" s="550"/>
      <c r="EU67" s="553"/>
      <c r="EV67" s="553"/>
      <c r="EW67" s="553"/>
      <c r="EX67" s="553"/>
      <c r="EY67" s="655">
        <f t="shared" si="75"/>
        <v>0</v>
      </c>
      <c r="EZ67" s="607"/>
      <c r="FA67" s="582"/>
      <c r="FB67" s="582"/>
      <c r="FC67" s="582"/>
      <c r="FD67" s="582"/>
      <c r="FE67" s="688"/>
      <c r="FF67" s="642">
        <f t="shared" si="22"/>
        <v>0</v>
      </c>
      <c r="FG67" s="607"/>
      <c r="FH67" s="582"/>
      <c r="FI67" s="582"/>
      <c r="FJ67" s="582"/>
      <c r="FK67" s="582"/>
      <c r="FL67" s="706"/>
      <c r="FM67" s="642">
        <f t="shared" si="23"/>
        <v>0</v>
      </c>
      <c r="FN67" s="550"/>
      <c r="FO67" s="553"/>
      <c r="FP67" s="553"/>
      <c r="FQ67" s="553"/>
      <c r="FR67" s="553"/>
      <c r="FS67" s="582"/>
      <c r="FT67" s="582"/>
      <c r="FU67" s="553"/>
      <c r="FV67" s="554"/>
      <c r="FW67" s="598"/>
      <c r="FX67" s="655">
        <f t="shared" si="24"/>
        <v>0</v>
      </c>
      <c r="FY67" s="198"/>
      <c r="FZ67" s="712"/>
      <c r="GA67" s="721"/>
      <c r="GB67" s="726"/>
      <c r="GC67" s="732"/>
      <c r="GD67" s="741"/>
      <c r="GE67" s="750"/>
      <c r="GF67" s="760"/>
      <c r="GG67" s="769"/>
      <c r="GH67" s="778"/>
      <c r="GI67" s="788"/>
      <c r="GJ67" s="797"/>
      <c r="GK67" s="806"/>
      <c r="GL67" s="813">
        <f t="shared" si="25"/>
        <v>0</v>
      </c>
      <c r="GM67" s="820">
        <f t="shared" si="76"/>
        <v>43752</v>
      </c>
      <c r="GN67" s="821">
        <f t="shared" si="77"/>
        <v>43752</v>
      </c>
      <c r="GO67" s="251"/>
      <c r="GP67" s="251"/>
      <c r="GQ67" s="251"/>
      <c r="GR67" s="251"/>
      <c r="GS67" s="251"/>
      <c r="GT67" s="251"/>
      <c r="GU67" s="251"/>
      <c r="GV67" s="251"/>
      <c r="GW67" s="251"/>
      <c r="GX67" s="251"/>
      <c r="GY67" s="251"/>
      <c r="GZ67" s="251"/>
      <c r="HA67" s="251"/>
      <c r="HB67" s="251"/>
      <c r="HC67" s="251"/>
      <c r="HD67" s="251"/>
      <c r="HE67" s="251"/>
      <c r="HF67" s="251"/>
      <c r="HG67" s="251"/>
      <c r="HH67" s="251"/>
      <c r="HI67" s="251"/>
      <c r="HJ67" s="251"/>
      <c r="HK67" s="251"/>
      <c r="HL67" s="251"/>
      <c r="HM67" s="251"/>
      <c r="HN67" s="251"/>
      <c r="HO67" s="251"/>
      <c r="HP67" s="251"/>
      <c r="HQ67" s="251"/>
      <c r="HR67" s="251"/>
      <c r="HS67" s="251"/>
      <c r="HT67" s="251"/>
      <c r="HU67" s="251"/>
      <c r="HV67" s="251"/>
      <c r="HW67" s="251"/>
      <c r="HX67" s="251"/>
      <c r="HY67" s="251"/>
      <c r="HZ67" s="251"/>
      <c r="IA67" s="251"/>
      <c r="IB67" s="251"/>
      <c r="IC67" s="251"/>
      <c r="ID67" s="251"/>
      <c r="IE67" s="251"/>
      <c r="IF67" s="251"/>
      <c r="IG67" s="251"/>
      <c r="IH67" s="251"/>
      <c r="II67" s="251"/>
      <c r="IJ67" s="251"/>
      <c r="IK67" s="251"/>
      <c r="IL67" s="251"/>
      <c r="IM67" s="251"/>
      <c r="IN67" s="251"/>
      <c r="IO67" s="251"/>
      <c r="IP67" s="251"/>
      <c r="IQ67" s="251"/>
      <c r="IR67" s="251"/>
      <c r="IS67" s="251"/>
      <c r="IT67" s="251"/>
      <c r="IU67" s="251"/>
      <c r="IV67" s="251"/>
      <c r="IW67" s="251"/>
      <c r="IX67" s="251"/>
      <c r="IY67" s="251"/>
      <c r="IZ67" s="251"/>
      <c r="JA67" s="251"/>
      <c r="JB67" s="251"/>
      <c r="JC67" s="251"/>
      <c r="JD67" s="251"/>
      <c r="JE67" s="251"/>
      <c r="JF67" s="251"/>
      <c r="JG67" s="251"/>
      <c r="JH67" s="251"/>
      <c r="JI67" s="251"/>
      <c r="JJ67" s="251"/>
      <c r="JK67" s="251"/>
      <c r="JL67" s="251"/>
      <c r="JM67" s="251"/>
      <c r="JN67" s="251"/>
      <c r="JO67" s="251"/>
      <c r="JP67" s="251"/>
      <c r="JQ67" s="251"/>
    </row>
    <row r="68" spans="1:277" s="184" customFormat="1" ht="18" customHeight="1" x14ac:dyDescent="0.2">
      <c r="A68" s="293"/>
      <c r="B68" s="426">
        <v>31</v>
      </c>
      <c r="C68" s="929">
        <v>7</v>
      </c>
      <c r="D68" s="954"/>
      <c r="E68" s="385">
        <f t="shared" ref="E68" si="92">E67+1</f>
        <v>43753</v>
      </c>
      <c r="F68" s="427">
        <f t="shared" si="35"/>
        <v>43753</v>
      </c>
      <c r="G68" s="430"/>
      <c r="H68" s="919"/>
      <c r="I68" s="919"/>
      <c r="J68" s="919"/>
      <c r="K68" s="928"/>
      <c r="L68" s="386"/>
      <c r="M68" s="835"/>
      <c r="N68" s="449"/>
      <c r="O68" s="226"/>
      <c r="P68" s="390"/>
      <c r="Q68" s="388"/>
      <c r="R68" s="871"/>
      <c r="S68" s="858"/>
      <c r="T68" s="876"/>
      <c r="U68" s="81"/>
      <c r="V68" s="495"/>
      <c r="W68" s="195"/>
      <c r="X68" s="195"/>
      <c r="Y68" s="389"/>
      <c r="Z68" s="389"/>
      <c r="AA68" s="389"/>
      <c r="AB68" s="389"/>
      <c r="AC68" s="389"/>
      <c r="AD68" s="389"/>
      <c r="AE68" s="192"/>
      <c r="AF68" s="389"/>
      <c r="AG68" s="389"/>
      <c r="AH68" s="343"/>
      <c r="AI68" s="304"/>
      <c r="AJ68" s="304"/>
      <c r="AK68" s="304"/>
      <c r="AL68" s="193"/>
      <c r="AM68" s="304"/>
      <c r="AN68" s="304"/>
      <c r="AO68" s="193"/>
      <c r="AP68" s="304"/>
      <c r="AQ68" s="304"/>
      <c r="AR68" s="304"/>
      <c r="AS68" s="304"/>
      <c r="AT68" s="192"/>
      <c r="AU68" s="193"/>
      <c r="AV68" s="343"/>
      <c r="AW68" s="304"/>
      <c r="AX68" s="192"/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304"/>
      <c r="BL68" s="304"/>
      <c r="BM68" s="304"/>
      <c r="BN68" s="304"/>
      <c r="BO68" s="304"/>
      <c r="BP68" s="304"/>
      <c r="BQ68" s="570"/>
      <c r="BR68" s="570"/>
      <c r="BS68" s="660"/>
      <c r="BT68" s="669">
        <f t="shared" si="16"/>
        <v>0</v>
      </c>
      <c r="BU68" s="411"/>
      <c r="BV68" s="300"/>
      <c r="BW68" s="300"/>
      <c r="BX68" s="494"/>
      <c r="BY68" s="304"/>
      <c r="BZ68" s="304"/>
      <c r="CA68" s="192"/>
      <c r="CB68" s="304"/>
      <c r="CC68" s="304"/>
      <c r="CD68" s="192"/>
      <c r="CE68" s="304"/>
      <c r="CF68" s="304"/>
      <c r="CG68" s="192"/>
      <c r="CH68" s="304"/>
      <c r="CI68" s="304"/>
      <c r="CJ68" s="304"/>
      <c r="CK68" s="304"/>
      <c r="CL68" s="304"/>
      <c r="CM68" s="312"/>
      <c r="CN68" s="675"/>
      <c r="CO68" s="680">
        <f t="shared" si="17"/>
        <v>0</v>
      </c>
      <c r="CP68" s="544"/>
      <c r="CQ68" s="545"/>
      <c r="CR68" s="546"/>
      <c r="CS68" s="546"/>
      <c r="CT68" s="546"/>
      <c r="CU68" s="546"/>
      <c r="CV68" s="546"/>
      <c r="CW68" s="546"/>
      <c r="CX68" s="546"/>
      <c r="CY68" s="546"/>
      <c r="CZ68" s="546"/>
      <c r="DA68" s="546"/>
      <c r="DB68" s="546"/>
      <c r="DC68" s="546"/>
      <c r="DD68" s="546"/>
      <c r="DE68" s="546"/>
      <c r="DF68" s="546"/>
      <c r="DG68" s="546"/>
      <c r="DH68" s="546"/>
      <c r="DI68" s="546"/>
      <c r="DJ68" s="546"/>
      <c r="DK68" s="546"/>
      <c r="DL68" s="546"/>
      <c r="DM68" s="549"/>
      <c r="DN68" s="597"/>
      <c r="DO68" s="655">
        <f t="shared" si="18"/>
        <v>0</v>
      </c>
      <c r="DP68" s="544"/>
      <c r="DQ68" s="546"/>
      <c r="DR68" s="546"/>
      <c r="DS68" s="546"/>
      <c r="DT68" s="546"/>
      <c r="DU68" s="581"/>
      <c r="DV68" s="581"/>
      <c r="DW68" s="546"/>
      <c r="DX68" s="549"/>
      <c r="DY68" s="597"/>
      <c r="DZ68" s="655">
        <f t="shared" si="19"/>
        <v>0</v>
      </c>
      <c r="EA68" s="544"/>
      <c r="EB68" s="546"/>
      <c r="EC68" s="546"/>
      <c r="ED68" s="546"/>
      <c r="EE68" s="597"/>
      <c r="EF68" s="614"/>
      <c r="EG68" s="606"/>
      <c r="EH68" s="581"/>
      <c r="EI68" s="581"/>
      <c r="EJ68" s="581"/>
      <c r="EK68" s="581"/>
      <c r="EL68" s="633"/>
      <c r="EM68" s="642">
        <f t="shared" si="20"/>
        <v>0</v>
      </c>
      <c r="EN68" s="693"/>
      <c r="EO68" s="694"/>
      <c r="EP68" s="645" t="str">
        <f t="shared" ref="EP68" si="93">IF(SUM(EN68:EO68)=0,"",SUM(EN68:EO68))</f>
        <v/>
      </c>
      <c r="EQ68" s="530">
        <f t="shared" si="54"/>
        <v>43753</v>
      </c>
      <c r="ER68" s="536">
        <f t="shared" si="51"/>
        <v>43753</v>
      </c>
      <c r="ES68" s="198"/>
      <c r="ET68" s="544"/>
      <c r="EU68" s="546"/>
      <c r="EV68" s="546"/>
      <c r="EW68" s="546"/>
      <c r="EX68" s="546"/>
      <c r="EY68" s="655">
        <f t="shared" si="75"/>
        <v>0</v>
      </c>
      <c r="EZ68" s="606"/>
      <c r="FA68" s="581"/>
      <c r="FB68" s="581"/>
      <c r="FC68" s="581"/>
      <c r="FD68" s="581"/>
      <c r="FE68" s="687"/>
      <c r="FF68" s="642">
        <f t="shared" si="22"/>
        <v>0</v>
      </c>
      <c r="FG68" s="606"/>
      <c r="FH68" s="581"/>
      <c r="FI68" s="581"/>
      <c r="FJ68" s="581"/>
      <c r="FK68" s="581"/>
      <c r="FL68" s="705"/>
      <c r="FM68" s="642">
        <f t="shared" si="23"/>
        <v>0</v>
      </c>
      <c r="FN68" s="544"/>
      <c r="FO68" s="546"/>
      <c r="FP68" s="546"/>
      <c r="FQ68" s="546"/>
      <c r="FR68" s="546"/>
      <c r="FS68" s="581"/>
      <c r="FT68" s="581"/>
      <c r="FU68" s="546"/>
      <c r="FV68" s="549"/>
      <c r="FW68" s="597"/>
      <c r="FX68" s="655">
        <f t="shared" si="24"/>
        <v>0</v>
      </c>
      <c r="FY68" s="198"/>
      <c r="FZ68" s="710"/>
      <c r="GA68" s="720"/>
      <c r="GB68" s="725"/>
      <c r="GC68" s="730"/>
      <c r="GD68" s="739"/>
      <c r="GE68" s="748"/>
      <c r="GF68" s="758"/>
      <c r="GG68" s="767"/>
      <c r="GH68" s="777"/>
      <c r="GI68" s="786"/>
      <c r="GJ68" s="795"/>
      <c r="GK68" s="805"/>
      <c r="GL68" s="813">
        <f t="shared" si="25"/>
        <v>0</v>
      </c>
      <c r="GM68" s="818">
        <f t="shared" si="76"/>
        <v>43753</v>
      </c>
      <c r="GN68" s="819">
        <f t="shared" si="77"/>
        <v>43753</v>
      </c>
      <c r="GO68" s="250"/>
      <c r="GP68" s="250"/>
      <c r="GQ68" s="250"/>
      <c r="GR68" s="250"/>
      <c r="GS68" s="250"/>
      <c r="GT68" s="250"/>
      <c r="GU68" s="250"/>
      <c r="GV68" s="250"/>
      <c r="GW68" s="250"/>
      <c r="GX68" s="250"/>
      <c r="GY68" s="250"/>
      <c r="GZ68" s="250"/>
      <c r="HA68" s="250"/>
      <c r="HB68" s="250"/>
      <c r="HC68" s="250"/>
      <c r="HD68" s="250"/>
      <c r="HE68" s="250"/>
      <c r="HF68" s="250"/>
      <c r="HG68" s="250"/>
      <c r="HH68" s="250"/>
      <c r="HI68" s="250"/>
      <c r="HJ68" s="250"/>
      <c r="HK68" s="250"/>
      <c r="HL68" s="250"/>
      <c r="HM68" s="250"/>
      <c r="HN68" s="250"/>
      <c r="HO68" s="250"/>
      <c r="HP68" s="250"/>
      <c r="HQ68" s="250"/>
      <c r="HR68" s="250"/>
      <c r="HS68" s="250"/>
      <c r="HT68" s="250"/>
      <c r="HU68" s="250"/>
      <c r="HV68" s="250"/>
      <c r="HW68" s="250"/>
      <c r="HX68" s="250"/>
      <c r="HY68" s="250"/>
      <c r="HZ68" s="250"/>
      <c r="IA68" s="250"/>
      <c r="IB68" s="250"/>
      <c r="IC68" s="250"/>
      <c r="ID68" s="250"/>
      <c r="IE68" s="250"/>
      <c r="IF68" s="250"/>
      <c r="IG68" s="250"/>
      <c r="IH68" s="250"/>
      <c r="II68" s="250"/>
      <c r="IJ68" s="250"/>
      <c r="IK68" s="250"/>
      <c r="IL68" s="250"/>
      <c r="IM68" s="250"/>
      <c r="IN68" s="250"/>
      <c r="IO68" s="250"/>
      <c r="IP68" s="250"/>
      <c r="IQ68" s="250"/>
      <c r="IR68" s="250"/>
      <c r="IS68" s="250"/>
      <c r="IT68" s="250"/>
      <c r="IU68" s="250"/>
      <c r="IV68" s="250"/>
      <c r="IW68" s="250"/>
      <c r="IX68" s="250"/>
      <c r="IY68" s="250"/>
      <c r="IZ68" s="250"/>
      <c r="JA68" s="250"/>
      <c r="JB68" s="250"/>
      <c r="JC68" s="250"/>
      <c r="JD68" s="250"/>
      <c r="JE68" s="250"/>
      <c r="JF68" s="250"/>
      <c r="JG68" s="250"/>
      <c r="JH68" s="250"/>
      <c r="JI68" s="250"/>
      <c r="JJ68" s="250"/>
      <c r="JK68" s="250"/>
      <c r="JL68" s="250"/>
      <c r="JM68" s="250"/>
      <c r="JN68" s="250"/>
      <c r="JO68" s="250"/>
      <c r="JP68" s="250"/>
      <c r="JQ68" s="250"/>
    </row>
    <row r="69" spans="1:277" s="184" customFormat="1" ht="18" customHeight="1" x14ac:dyDescent="0.2">
      <c r="A69" s="293"/>
      <c r="B69" s="426">
        <v>32</v>
      </c>
      <c r="C69" s="930"/>
      <c r="D69" s="954"/>
      <c r="E69" s="385">
        <f t="shared" ref="E69" si="94">E68+1</f>
        <v>43754</v>
      </c>
      <c r="F69" s="427">
        <f t="shared" si="35"/>
        <v>43754</v>
      </c>
      <c r="G69" s="406"/>
      <c r="H69" s="919"/>
      <c r="I69" s="919"/>
      <c r="J69" s="919"/>
      <c r="K69" s="928"/>
      <c r="L69" s="462"/>
      <c r="M69" s="835"/>
      <c r="N69" s="449"/>
      <c r="O69" s="226"/>
      <c r="P69" s="390"/>
      <c r="Q69" s="463"/>
      <c r="R69" s="871"/>
      <c r="S69" s="865"/>
      <c r="T69" s="882"/>
      <c r="U69" s="81"/>
      <c r="V69" s="503"/>
      <c r="W69" s="504"/>
      <c r="X69" s="504"/>
      <c r="Y69" s="504"/>
      <c r="Z69" s="504"/>
      <c r="AA69" s="504"/>
      <c r="AB69" s="504"/>
      <c r="AC69" s="504"/>
      <c r="AD69" s="504"/>
      <c r="AE69" s="505"/>
      <c r="AF69" s="504"/>
      <c r="AG69" s="504"/>
      <c r="AH69" s="506"/>
      <c r="AI69" s="304"/>
      <c r="AJ69" s="304"/>
      <c r="AK69" s="304"/>
      <c r="AL69" s="193"/>
      <c r="AM69" s="504"/>
      <c r="AN69" s="504"/>
      <c r="AO69" s="249"/>
      <c r="AP69" s="504"/>
      <c r="AQ69" s="504"/>
      <c r="AR69" s="504"/>
      <c r="AS69" s="504"/>
      <c r="AT69" s="505"/>
      <c r="AU69" s="249"/>
      <c r="AV69" s="506"/>
      <c r="AW69" s="504"/>
      <c r="AX69" s="505"/>
      <c r="AY69" s="504"/>
      <c r="AZ69" s="504"/>
      <c r="BA69" s="504"/>
      <c r="BB69" s="504"/>
      <c r="BC69" s="504"/>
      <c r="BD69" s="504"/>
      <c r="BE69" s="504"/>
      <c r="BF69" s="504"/>
      <c r="BG69" s="504"/>
      <c r="BH69" s="504"/>
      <c r="BI69" s="504"/>
      <c r="BJ69" s="504"/>
      <c r="BK69" s="504"/>
      <c r="BL69" s="504"/>
      <c r="BM69" s="504"/>
      <c r="BN69" s="504"/>
      <c r="BO69" s="504"/>
      <c r="BP69" s="504"/>
      <c r="BQ69" s="504"/>
      <c r="BR69" s="504"/>
      <c r="BS69" s="664"/>
      <c r="BT69" s="671">
        <f t="shared" si="16"/>
        <v>0</v>
      </c>
      <c r="BU69" s="416"/>
      <c r="BV69" s="507"/>
      <c r="BW69" s="507"/>
      <c r="BX69" s="320"/>
      <c r="BY69" s="504"/>
      <c r="BZ69" s="504"/>
      <c r="CA69" s="505"/>
      <c r="CB69" s="504"/>
      <c r="CC69" s="504"/>
      <c r="CD69" s="505"/>
      <c r="CE69" s="504"/>
      <c r="CF69" s="504"/>
      <c r="CG69" s="505"/>
      <c r="CH69" s="504"/>
      <c r="CI69" s="504"/>
      <c r="CJ69" s="504"/>
      <c r="CK69" s="504"/>
      <c r="CL69" s="504"/>
      <c r="CM69" s="316"/>
      <c r="CN69" s="677"/>
      <c r="CO69" s="681">
        <f t="shared" si="17"/>
        <v>0</v>
      </c>
      <c r="CP69" s="560"/>
      <c r="CQ69" s="561"/>
      <c r="CR69" s="562"/>
      <c r="CS69" s="562"/>
      <c r="CT69" s="562"/>
      <c r="CU69" s="562"/>
      <c r="CV69" s="562"/>
      <c r="CW69" s="562"/>
      <c r="CX69" s="562"/>
      <c r="CY69" s="562"/>
      <c r="CZ69" s="562"/>
      <c r="DA69" s="562"/>
      <c r="DB69" s="562"/>
      <c r="DC69" s="562"/>
      <c r="DD69" s="562"/>
      <c r="DE69" s="562"/>
      <c r="DF69" s="562"/>
      <c r="DG69" s="562"/>
      <c r="DH69" s="562"/>
      <c r="DI69" s="562"/>
      <c r="DJ69" s="562"/>
      <c r="DK69" s="562"/>
      <c r="DL69" s="562"/>
      <c r="DM69" s="563"/>
      <c r="DN69" s="599"/>
      <c r="DO69" s="655">
        <f t="shared" si="18"/>
        <v>0</v>
      </c>
      <c r="DP69" s="560"/>
      <c r="DQ69" s="562"/>
      <c r="DR69" s="562"/>
      <c r="DS69" s="562"/>
      <c r="DT69" s="562"/>
      <c r="DU69" s="583"/>
      <c r="DV69" s="583"/>
      <c r="DW69" s="562"/>
      <c r="DX69" s="563"/>
      <c r="DY69" s="599"/>
      <c r="DZ69" s="655">
        <f t="shared" si="19"/>
        <v>0</v>
      </c>
      <c r="EA69" s="560"/>
      <c r="EB69" s="562"/>
      <c r="EC69" s="562"/>
      <c r="ED69" s="562"/>
      <c r="EE69" s="599"/>
      <c r="EF69" s="616"/>
      <c r="EG69" s="608"/>
      <c r="EH69" s="583"/>
      <c r="EI69" s="583"/>
      <c r="EJ69" s="583"/>
      <c r="EK69" s="583"/>
      <c r="EL69" s="635"/>
      <c r="EM69" s="642">
        <f t="shared" si="20"/>
        <v>0</v>
      </c>
      <c r="EN69" s="699"/>
      <c r="EO69" s="700"/>
      <c r="EP69" s="645" t="str">
        <f t="shared" ref="EP69" si="95">IF(SUM(EN69:EO69)=0,"",SUM(EN69:EO69))</f>
        <v/>
      </c>
      <c r="EQ69" s="532">
        <f t="shared" si="54"/>
        <v>43754</v>
      </c>
      <c r="ER69" s="538">
        <f t="shared" si="51"/>
        <v>43754</v>
      </c>
      <c r="ES69" s="206"/>
      <c r="ET69" s="560"/>
      <c r="EU69" s="562"/>
      <c r="EV69" s="562"/>
      <c r="EW69" s="562"/>
      <c r="EX69" s="562"/>
      <c r="EY69" s="655">
        <f t="shared" si="75"/>
        <v>0</v>
      </c>
      <c r="EZ69" s="608"/>
      <c r="FA69" s="583"/>
      <c r="FB69" s="583"/>
      <c r="FC69" s="583"/>
      <c r="FD69" s="583"/>
      <c r="FE69" s="689"/>
      <c r="FF69" s="642">
        <f t="shared" si="22"/>
        <v>0</v>
      </c>
      <c r="FG69" s="608"/>
      <c r="FH69" s="583"/>
      <c r="FI69" s="583"/>
      <c r="FJ69" s="583"/>
      <c r="FK69" s="583"/>
      <c r="FL69" s="707"/>
      <c r="FM69" s="642">
        <f t="shared" si="23"/>
        <v>0</v>
      </c>
      <c r="FN69" s="560"/>
      <c r="FO69" s="562"/>
      <c r="FP69" s="562"/>
      <c r="FQ69" s="562"/>
      <c r="FR69" s="562"/>
      <c r="FS69" s="583"/>
      <c r="FT69" s="583"/>
      <c r="FU69" s="562"/>
      <c r="FV69" s="563"/>
      <c r="FW69" s="599"/>
      <c r="FX69" s="655">
        <f t="shared" si="24"/>
        <v>0</v>
      </c>
      <c r="FY69" s="206"/>
      <c r="FZ69" s="717"/>
      <c r="GA69" s="722"/>
      <c r="GB69" s="727"/>
      <c r="GC69" s="736"/>
      <c r="GD69" s="745"/>
      <c r="GE69" s="754"/>
      <c r="GF69" s="764"/>
      <c r="GG69" s="773"/>
      <c r="GH69" s="782"/>
      <c r="GI69" s="792"/>
      <c r="GJ69" s="801"/>
      <c r="GK69" s="810"/>
      <c r="GL69" s="813">
        <f t="shared" si="25"/>
        <v>0</v>
      </c>
      <c r="GM69" s="822">
        <f t="shared" si="76"/>
        <v>43754</v>
      </c>
      <c r="GN69" s="823">
        <f t="shared" si="77"/>
        <v>43754</v>
      </c>
      <c r="GO69" s="250"/>
      <c r="GP69" s="250"/>
      <c r="GQ69" s="250"/>
      <c r="GR69" s="250"/>
      <c r="GS69" s="250"/>
      <c r="GT69" s="250"/>
      <c r="GU69" s="250"/>
      <c r="GV69" s="250"/>
      <c r="GW69" s="250"/>
      <c r="GX69" s="250"/>
      <c r="GY69" s="250"/>
      <c r="GZ69" s="250"/>
      <c r="HA69" s="250"/>
      <c r="HB69" s="250"/>
      <c r="HC69" s="250"/>
      <c r="HD69" s="250"/>
      <c r="HE69" s="250"/>
      <c r="HF69" s="250"/>
      <c r="HG69" s="250"/>
      <c r="HH69" s="250"/>
      <c r="HI69" s="250"/>
      <c r="HJ69" s="250"/>
      <c r="HK69" s="250"/>
      <c r="HL69" s="250"/>
      <c r="HM69" s="250"/>
      <c r="HN69" s="250"/>
      <c r="HO69" s="250"/>
      <c r="HP69" s="250"/>
      <c r="HQ69" s="250"/>
      <c r="HR69" s="250"/>
      <c r="HS69" s="250"/>
      <c r="HT69" s="250"/>
      <c r="HU69" s="250"/>
      <c r="HV69" s="250"/>
      <c r="HW69" s="250"/>
      <c r="HX69" s="250"/>
      <c r="HY69" s="250"/>
      <c r="HZ69" s="250"/>
      <c r="IA69" s="250"/>
      <c r="IB69" s="250"/>
      <c r="IC69" s="250"/>
      <c r="ID69" s="250"/>
      <c r="IE69" s="250"/>
      <c r="IF69" s="250"/>
      <c r="IG69" s="250"/>
      <c r="IH69" s="250"/>
      <c r="II69" s="250"/>
      <c r="IJ69" s="250"/>
      <c r="IK69" s="250"/>
      <c r="IL69" s="250"/>
      <c r="IM69" s="250"/>
      <c r="IN69" s="250"/>
      <c r="IO69" s="250"/>
      <c r="IP69" s="250"/>
      <c r="IQ69" s="250"/>
      <c r="IR69" s="250"/>
      <c r="IS69" s="250"/>
      <c r="IT69" s="250"/>
      <c r="IU69" s="250"/>
      <c r="IV69" s="250"/>
      <c r="IW69" s="250"/>
      <c r="IX69" s="250"/>
      <c r="IY69" s="250"/>
      <c r="IZ69" s="250"/>
      <c r="JA69" s="250"/>
      <c r="JB69" s="250"/>
      <c r="JC69" s="250"/>
      <c r="JD69" s="250"/>
      <c r="JE69" s="250"/>
      <c r="JF69" s="250"/>
      <c r="JG69" s="250"/>
      <c r="JH69" s="250"/>
      <c r="JI69" s="250"/>
      <c r="JJ69" s="250"/>
      <c r="JK69" s="250"/>
      <c r="JL69" s="250"/>
      <c r="JM69" s="250"/>
      <c r="JN69" s="250"/>
      <c r="JO69" s="250"/>
      <c r="JP69" s="250"/>
      <c r="JQ69" s="250"/>
    </row>
    <row r="70" spans="1:277" s="3" customFormat="1" ht="18" customHeight="1" x14ac:dyDescent="0.2">
      <c r="A70" s="188"/>
      <c r="B70" s="426">
        <v>33</v>
      </c>
      <c r="C70" s="930"/>
      <c r="D70" s="954"/>
      <c r="E70" s="385">
        <f t="shared" ref="E70" si="96">E69+1</f>
        <v>43755</v>
      </c>
      <c r="F70" s="427">
        <f t="shared" si="35"/>
        <v>43755</v>
      </c>
      <c r="G70" s="430"/>
      <c r="H70" s="924"/>
      <c r="I70" s="925"/>
      <c r="J70" s="925"/>
      <c r="K70" s="925"/>
      <c r="L70" s="386"/>
      <c r="M70" s="835"/>
      <c r="N70" s="449"/>
      <c r="O70" s="226"/>
      <c r="P70" s="390"/>
      <c r="Q70" s="388"/>
      <c r="R70" s="871"/>
      <c r="S70" s="859"/>
      <c r="T70" s="877"/>
      <c r="U70" s="81"/>
      <c r="V70" s="495"/>
      <c r="W70" s="389"/>
      <c r="X70" s="389"/>
      <c r="Y70" s="389"/>
      <c r="Z70" s="389"/>
      <c r="AA70" s="389"/>
      <c r="AB70" s="389"/>
      <c r="AC70" s="389"/>
      <c r="AD70" s="389"/>
      <c r="AE70" s="192"/>
      <c r="AF70" s="389"/>
      <c r="AG70" s="389"/>
      <c r="AH70" s="343"/>
      <c r="AI70" s="304"/>
      <c r="AJ70" s="304"/>
      <c r="AK70" s="304"/>
      <c r="AL70" s="193"/>
      <c r="AM70" s="304"/>
      <c r="AN70" s="304"/>
      <c r="AO70" s="193"/>
      <c r="AP70" s="304"/>
      <c r="AQ70" s="304"/>
      <c r="AR70" s="304"/>
      <c r="AS70" s="304"/>
      <c r="AT70" s="192"/>
      <c r="AU70" s="193"/>
      <c r="AV70" s="343"/>
      <c r="AW70" s="304"/>
      <c r="AX70" s="192"/>
      <c r="AY70" s="304"/>
      <c r="AZ70" s="304"/>
      <c r="BA70" s="304"/>
      <c r="BB70" s="304"/>
      <c r="BC70" s="304"/>
      <c r="BD70" s="304"/>
      <c r="BE70" s="304"/>
      <c r="BF70" s="304"/>
      <c r="BG70" s="304"/>
      <c r="BH70" s="304"/>
      <c r="BI70" s="304"/>
      <c r="BJ70" s="304"/>
      <c r="BK70" s="304"/>
      <c r="BL70" s="304"/>
      <c r="BM70" s="304"/>
      <c r="BN70" s="304"/>
      <c r="BO70" s="304"/>
      <c r="BP70" s="304"/>
      <c r="BQ70" s="570"/>
      <c r="BR70" s="570"/>
      <c r="BS70" s="660"/>
      <c r="BT70" s="673">
        <f t="shared" si="16"/>
        <v>0</v>
      </c>
      <c r="BU70" s="415"/>
      <c r="BV70" s="300"/>
      <c r="BW70" s="300"/>
      <c r="BX70" s="318"/>
      <c r="BY70" s="304"/>
      <c r="BZ70" s="304"/>
      <c r="CA70" s="192"/>
      <c r="CB70" s="304"/>
      <c r="CC70" s="304"/>
      <c r="CD70" s="192"/>
      <c r="CE70" s="304"/>
      <c r="CF70" s="304"/>
      <c r="CG70" s="192"/>
      <c r="CH70" s="304"/>
      <c r="CI70" s="304"/>
      <c r="CJ70" s="304"/>
      <c r="CK70" s="304"/>
      <c r="CL70" s="304"/>
      <c r="CM70" s="254"/>
      <c r="CN70" s="675"/>
      <c r="CO70" s="680">
        <f t="shared" si="17"/>
        <v>0</v>
      </c>
      <c r="CP70" s="544"/>
      <c r="CQ70" s="545"/>
      <c r="CR70" s="546"/>
      <c r="CS70" s="546"/>
      <c r="CT70" s="546"/>
      <c r="CU70" s="546"/>
      <c r="CV70" s="546"/>
      <c r="CW70" s="546"/>
      <c r="CX70" s="546"/>
      <c r="CY70" s="546"/>
      <c r="CZ70" s="546"/>
      <c r="DA70" s="546"/>
      <c r="DB70" s="546"/>
      <c r="DC70" s="546"/>
      <c r="DD70" s="546"/>
      <c r="DE70" s="546"/>
      <c r="DF70" s="546"/>
      <c r="DG70" s="546"/>
      <c r="DH70" s="546"/>
      <c r="DI70" s="546"/>
      <c r="DJ70" s="546"/>
      <c r="DK70" s="546"/>
      <c r="DL70" s="546"/>
      <c r="DM70" s="549"/>
      <c r="DN70" s="597"/>
      <c r="DO70" s="655">
        <f t="shared" si="18"/>
        <v>0</v>
      </c>
      <c r="DP70" s="544"/>
      <c r="DQ70" s="546"/>
      <c r="DR70" s="546"/>
      <c r="DS70" s="546"/>
      <c r="DT70" s="546"/>
      <c r="DU70" s="581"/>
      <c r="DV70" s="581"/>
      <c r="DW70" s="546"/>
      <c r="DX70" s="549"/>
      <c r="DY70" s="597"/>
      <c r="DZ70" s="655">
        <f t="shared" si="19"/>
        <v>0</v>
      </c>
      <c r="EA70" s="544"/>
      <c r="EB70" s="546"/>
      <c r="EC70" s="546"/>
      <c r="ED70" s="546"/>
      <c r="EE70" s="597"/>
      <c r="EF70" s="614"/>
      <c r="EG70" s="606"/>
      <c r="EH70" s="581"/>
      <c r="EI70" s="581"/>
      <c r="EJ70" s="581"/>
      <c r="EK70" s="581"/>
      <c r="EL70" s="633"/>
      <c r="EM70" s="642">
        <f t="shared" si="20"/>
        <v>0</v>
      </c>
      <c r="EN70" s="693"/>
      <c r="EO70" s="694"/>
      <c r="EP70" s="645" t="str">
        <f t="shared" ref="EP70" si="97">IF(SUM(EN70:EO70)=0,"",SUM(EN70:EO70))</f>
        <v/>
      </c>
      <c r="EQ70" s="529">
        <f t="shared" si="54"/>
        <v>43755</v>
      </c>
      <c r="ER70" s="535">
        <f t="shared" si="51"/>
        <v>43755</v>
      </c>
      <c r="ES70" s="186"/>
      <c r="ET70" s="544"/>
      <c r="EU70" s="546"/>
      <c r="EV70" s="546"/>
      <c r="EW70" s="546"/>
      <c r="EX70" s="546"/>
      <c r="EY70" s="655">
        <f t="shared" si="75"/>
        <v>0</v>
      </c>
      <c r="EZ70" s="606"/>
      <c r="FA70" s="581"/>
      <c r="FB70" s="581"/>
      <c r="FC70" s="581"/>
      <c r="FD70" s="581"/>
      <c r="FE70" s="687"/>
      <c r="FF70" s="642">
        <f t="shared" si="22"/>
        <v>0</v>
      </c>
      <c r="FG70" s="606"/>
      <c r="FH70" s="581"/>
      <c r="FI70" s="581"/>
      <c r="FJ70" s="581"/>
      <c r="FK70" s="581"/>
      <c r="FL70" s="705"/>
      <c r="FM70" s="642">
        <f t="shared" si="23"/>
        <v>0</v>
      </c>
      <c r="FN70" s="544"/>
      <c r="FO70" s="546"/>
      <c r="FP70" s="546"/>
      <c r="FQ70" s="546"/>
      <c r="FR70" s="546"/>
      <c r="FS70" s="581"/>
      <c r="FT70" s="581"/>
      <c r="FU70" s="546"/>
      <c r="FV70" s="549"/>
      <c r="FW70" s="597"/>
      <c r="FX70" s="655">
        <f t="shared" si="24"/>
        <v>0</v>
      </c>
      <c r="FY70" s="186"/>
      <c r="FZ70" s="716"/>
      <c r="GA70" s="720"/>
      <c r="GB70" s="725"/>
      <c r="GC70" s="735"/>
      <c r="GD70" s="739"/>
      <c r="GE70" s="748"/>
      <c r="GF70" s="758"/>
      <c r="GG70" s="767"/>
      <c r="GH70" s="777"/>
      <c r="GI70" s="786"/>
      <c r="GJ70" s="795"/>
      <c r="GK70" s="805"/>
      <c r="GL70" s="813">
        <f t="shared" si="25"/>
        <v>0</v>
      </c>
      <c r="GM70" s="816">
        <f t="shared" si="76"/>
        <v>43755</v>
      </c>
      <c r="GN70" s="817">
        <f t="shared" si="77"/>
        <v>43755</v>
      </c>
      <c r="GO70" s="251"/>
      <c r="GP70" s="251"/>
      <c r="GQ70" s="251"/>
      <c r="GR70" s="251"/>
      <c r="GS70" s="251"/>
      <c r="GT70" s="251"/>
      <c r="GU70" s="251"/>
      <c r="GV70" s="251"/>
      <c r="GW70" s="251"/>
      <c r="GX70" s="251"/>
      <c r="GY70" s="251"/>
      <c r="GZ70" s="251"/>
      <c r="HA70" s="251"/>
      <c r="HB70" s="251"/>
      <c r="HC70" s="251"/>
      <c r="HD70" s="251"/>
      <c r="HE70" s="251"/>
      <c r="HF70" s="251"/>
      <c r="HG70" s="251"/>
      <c r="HH70" s="251"/>
      <c r="HI70" s="251"/>
      <c r="HJ70" s="251"/>
      <c r="HK70" s="251"/>
      <c r="HL70" s="251"/>
      <c r="HM70" s="251"/>
      <c r="HN70" s="251"/>
      <c r="HO70" s="251"/>
      <c r="HP70" s="251"/>
      <c r="HQ70" s="251"/>
      <c r="HR70" s="251"/>
      <c r="HS70" s="251"/>
      <c r="HT70" s="251"/>
      <c r="HU70" s="251"/>
      <c r="HV70" s="251"/>
      <c r="HW70" s="251"/>
      <c r="HX70" s="251"/>
      <c r="HY70" s="251"/>
      <c r="HZ70" s="251"/>
      <c r="IA70" s="251"/>
      <c r="IB70" s="251"/>
      <c r="IC70" s="251"/>
      <c r="ID70" s="251"/>
      <c r="IE70" s="251"/>
      <c r="IF70" s="251"/>
      <c r="IG70" s="251"/>
      <c r="IH70" s="251"/>
      <c r="II70" s="251"/>
      <c r="IJ70" s="251"/>
      <c r="IK70" s="251"/>
      <c r="IL70" s="251"/>
      <c r="IM70" s="251"/>
      <c r="IN70" s="251"/>
      <c r="IO70" s="251"/>
      <c r="IP70" s="251"/>
      <c r="IQ70" s="251"/>
      <c r="IR70" s="251"/>
      <c r="IS70" s="251"/>
      <c r="IT70" s="251"/>
      <c r="IU70" s="251"/>
      <c r="IV70" s="251"/>
      <c r="IW70" s="251"/>
      <c r="IX70" s="251"/>
      <c r="IY70" s="251"/>
      <c r="IZ70" s="251"/>
      <c r="JA70" s="251"/>
      <c r="JB70" s="251"/>
      <c r="JC70" s="251"/>
      <c r="JD70" s="251"/>
      <c r="JE70" s="251"/>
      <c r="JF70" s="251"/>
      <c r="JG70" s="251"/>
      <c r="JH70" s="251"/>
      <c r="JI70" s="251"/>
      <c r="JJ70" s="251"/>
      <c r="JK70" s="251"/>
      <c r="JL70" s="251"/>
      <c r="JM70" s="251"/>
      <c r="JN70" s="251"/>
      <c r="JO70" s="251"/>
      <c r="JP70" s="251"/>
      <c r="JQ70" s="251"/>
    </row>
    <row r="71" spans="1:277" s="248" customFormat="1" ht="18" customHeight="1" x14ac:dyDescent="0.2">
      <c r="A71" s="188"/>
      <c r="B71" s="426">
        <v>34</v>
      </c>
      <c r="C71" s="930"/>
      <c r="D71" s="954"/>
      <c r="E71" s="385">
        <f t="shared" ref="E71" si="98">E70+1</f>
        <v>43756</v>
      </c>
      <c r="F71" s="427">
        <f t="shared" si="35"/>
        <v>43756</v>
      </c>
      <c r="G71" s="430"/>
      <c r="H71" s="924"/>
      <c r="I71" s="925"/>
      <c r="J71" s="925"/>
      <c r="K71" s="925"/>
      <c r="L71" s="386"/>
      <c r="M71" s="835"/>
      <c r="N71" s="387"/>
      <c r="O71" s="226"/>
      <c r="P71" s="390"/>
      <c r="Q71" s="388"/>
      <c r="R71" s="871"/>
      <c r="S71" s="859"/>
      <c r="T71" s="877"/>
      <c r="U71" s="81"/>
      <c r="V71" s="495"/>
      <c r="W71" s="389"/>
      <c r="X71" s="389"/>
      <c r="Y71" s="389"/>
      <c r="Z71" s="389"/>
      <c r="AA71" s="389"/>
      <c r="AB71" s="389"/>
      <c r="AC71" s="389"/>
      <c r="AD71" s="389"/>
      <c r="AE71" s="192"/>
      <c r="AF71" s="389"/>
      <c r="AG71" s="389"/>
      <c r="AH71" s="343"/>
      <c r="AI71" s="304"/>
      <c r="AJ71" s="304"/>
      <c r="AK71" s="304"/>
      <c r="AL71" s="193"/>
      <c r="AM71" s="304"/>
      <c r="AN71" s="304"/>
      <c r="AO71" s="193"/>
      <c r="AP71" s="304"/>
      <c r="AQ71" s="304"/>
      <c r="AR71" s="304"/>
      <c r="AS71" s="304"/>
      <c r="AT71" s="192"/>
      <c r="AU71" s="193"/>
      <c r="AV71" s="343"/>
      <c r="AW71" s="304"/>
      <c r="AX71" s="192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570"/>
      <c r="BR71" s="570"/>
      <c r="BS71" s="660"/>
      <c r="BT71" s="673">
        <f t="shared" si="16"/>
        <v>0</v>
      </c>
      <c r="BU71" s="415"/>
      <c r="BV71" s="300"/>
      <c r="BW71" s="300"/>
      <c r="BX71" s="318"/>
      <c r="BY71" s="304"/>
      <c r="BZ71" s="304"/>
      <c r="CA71" s="192"/>
      <c r="CB71" s="304"/>
      <c r="CC71" s="304"/>
      <c r="CD71" s="192"/>
      <c r="CE71" s="304"/>
      <c r="CF71" s="304"/>
      <c r="CG71" s="192"/>
      <c r="CH71" s="304"/>
      <c r="CI71" s="304"/>
      <c r="CJ71" s="304"/>
      <c r="CK71" s="304"/>
      <c r="CL71" s="304"/>
      <c r="CM71" s="254"/>
      <c r="CN71" s="675"/>
      <c r="CO71" s="680">
        <f t="shared" si="17"/>
        <v>0</v>
      </c>
      <c r="CP71" s="544"/>
      <c r="CQ71" s="545"/>
      <c r="CR71" s="546"/>
      <c r="CS71" s="546"/>
      <c r="CT71" s="546"/>
      <c r="CU71" s="546"/>
      <c r="CV71" s="546"/>
      <c r="CW71" s="546"/>
      <c r="CX71" s="546"/>
      <c r="CY71" s="546"/>
      <c r="CZ71" s="546"/>
      <c r="DA71" s="546"/>
      <c r="DB71" s="546"/>
      <c r="DC71" s="546"/>
      <c r="DD71" s="546"/>
      <c r="DE71" s="546"/>
      <c r="DF71" s="546"/>
      <c r="DG71" s="546"/>
      <c r="DH71" s="546"/>
      <c r="DI71" s="546"/>
      <c r="DJ71" s="546"/>
      <c r="DK71" s="546"/>
      <c r="DL71" s="546"/>
      <c r="DM71" s="549"/>
      <c r="DN71" s="597"/>
      <c r="DO71" s="655">
        <f t="shared" si="18"/>
        <v>0</v>
      </c>
      <c r="DP71" s="544"/>
      <c r="DQ71" s="546"/>
      <c r="DR71" s="546"/>
      <c r="DS71" s="546"/>
      <c r="DT71" s="546"/>
      <c r="DU71" s="581"/>
      <c r="DV71" s="581"/>
      <c r="DW71" s="546"/>
      <c r="DX71" s="549"/>
      <c r="DY71" s="597"/>
      <c r="DZ71" s="655">
        <f t="shared" si="19"/>
        <v>0</v>
      </c>
      <c r="EA71" s="544"/>
      <c r="EB71" s="546"/>
      <c r="EC71" s="546"/>
      <c r="ED71" s="546"/>
      <c r="EE71" s="597"/>
      <c r="EF71" s="614"/>
      <c r="EG71" s="606"/>
      <c r="EH71" s="581"/>
      <c r="EI71" s="581"/>
      <c r="EJ71" s="581"/>
      <c r="EK71" s="581"/>
      <c r="EL71" s="633"/>
      <c r="EM71" s="642">
        <f t="shared" si="20"/>
        <v>0</v>
      </c>
      <c r="EN71" s="693"/>
      <c r="EO71" s="694"/>
      <c r="EP71" s="645" t="str">
        <f t="shared" ref="EP71" si="99">IF(SUM(EN71:EO71)=0,"",SUM(EN71:EO71))</f>
        <v/>
      </c>
      <c r="EQ71" s="529">
        <f t="shared" si="54"/>
        <v>43756</v>
      </c>
      <c r="ER71" s="535">
        <f t="shared" si="51"/>
        <v>43756</v>
      </c>
      <c r="ES71" s="186"/>
      <c r="ET71" s="544"/>
      <c r="EU71" s="546"/>
      <c r="EV71" s="546"/>
      <c r="EW71" s="546"/>
      <c r="EX71" s="546"/>
      <c r="EY71" s="655">
        <f t="shared" si="75"/>
        <v>0</v>
      </c>
      <c r="EZ71" s="606"/>
      <c r="FA71" s="581"/>
      <c r="FB71" s="581"/>
      <c r="FC71" s="581"/>
      <c r="FD71" s="581"/>
      <c r="FE71" s="687"/>
      <c r="FF71" s="642">
        <f t="shared" si="22"/>
        <v>0</v>
      </c>
      <c r="FG71" s="606"/>
      <c r="FH71" s="581"/>
      <c r="FI71" s="581"/>
      <c r="FJ71" s="581"/>
      <c r="FK71" s="581"/>
      <c r="FL71" s="705"/>
      <c r="FM71" s="642">
        <f t="shared" si="23"/>
        <v>0</v>
      </c>
      <c r="FN71" s="544"/>
      <c r="FO71" s="546"/>
      <c r="FP71" s="546"/>
      <c r="FQ71" s="546"/>
      <c r="FR71" s="546"/>
      <c r="FS71" s="581"/>
      <c r="FT71" s="581"/>
      <c r="FU71" s="546"/>
      <c r="FV71" s="549"/>
      <c r="FW71" s="597"/>
      <c r="FX71" s="655">
        <f t="shared" si="24"/>
        <v>0</v>
      </c>
      <c r="FY71" s="186"/>
      <c r="FZ71" s="716"/>
      <c r="GA71" s="720"/>
      <c r="GB71" s="725"/>
      <c r="GC71" s="735"/>
      <c r="GD71" s="739"/>
      <c r="GE71" s="748"/>
      <c r="GF71" s="758"/>
      <c r="GG71" s="767"/>
      <c r="GH71" s="777"/>
      <c r="GI71" s="786"/>
      <c r="GJ71" s="795"/>
      <c r="GK71" s="805"/>
      <c r="GL71" s="813">
        <f t="shared" si="25"/>
        <v>0</v>
      </c>
      <c r="GM71" s="816">
        <f t="shared" si="76"/>
        <v>43756</v>
      </c>
      <c r="GN71" s="817">
        <f t="shared" si="77"/>
        <v>43756</v>
      </c>
      <c r="GO71" s="251"/>
      <c r="GP71" s="251"/>
      <c r="GQ71" s="251"/>
      <c r="GR71" s="251"/>
      <c r="GS71" s="251"/>
      <c r="GT71" s="251"/>
      <c r="GU71" s="251"/>
      <c r="GV71" s="251"/>
      <c r="GW71" s="251"/>
      <c r="GX71" s="251"/>
      <c r="GY71" s="251"/>
      <c r="GZ71" s="251"/>
      <c r="HA71" s="251"/>
      <c r="HB71" s="251"/>
      <c r="HC71" s="251"/>
      <c r="HD71" s="251"/>
      <c r="HE71" s="251"/>
      <c r="HF71" s="251"/>
      <c r="HG71" s="251"/>
      <c r="HH71" s="251"/>
      <c r="HI71" s="251"/>
      <c r="HJ71" s="251"/>
      <c r="HK71" s="251"/>
      <c r="HL71" s="251"/>
      <c r="HM71" s="251"/>
      <c r="HN71" s="251"/>
      <c r="HO71" s="251"/>
      <c r="HP71" s="251"/>
      <c r="HQ71" s="251"/>
      <c r="HR71" s="251"/>
      <c r="HS71" s="251"/>
      <c r="HT71" s="251"/>
      <c r="HU71" s="251"/>
      <c r="HV71" s="251"/>
      <c r="HW71" s="251"/>
      <c r="HX71" s="251"/>
      <c r="HY71" s="251"/>
      <c r="HZ71" s="251"/>
      <c r="IA71" s="251"/>
      <c r="IB71" s="251"/>
      <c r="IC71" s="251"/>
      <c r="ID71" s="251"/>
      <c r="IE71" s="251"/>
      <c r="IF71" s="251"/>
      <c r="IG71" s="251"/>
      <c r="IH71" s="251"/>
      <c r="II71" s="251"/>
      <c r="IJ71" s="251"/>
      <c r="IK71" s="251"/>
      <c r="IL71" s="251"/>
      <c r="IM71" s="251"/>
      <c r="IN71" s="251"/>
      <c r="IO71" s="251"/>
      <c r="IP71" s="251"/>
      <c r="IQ71" s="251"/>
      <c r="IR71" s="251"/>
      <c r="IS71" s="251"/>
      <c r="IT71" s="251"/>
      <c r="IU71" s="251"/>
      <c r="IV71" s="251"/>
      <c r="IW71" s="251"/>
      <c r="IX71" s="251"/>
      <c r="IY71" s="251"/>
      <c r="IZ71" s="251"/>
      <c r="JA71" s="251"/>
      <c r="JB71" s="251"/>
      <c r="JC71" s="251"/>
      <c r="JD71" s="251"/>
      <c r="JE71" s="251"/>
      <c r="JF71" s="251"/>
      <c r="JG71" s="251"/>
      <c r="JH71" s="251"/>
      <c r="JI71" s="251"/>
      <c r="JJ71" s="251"/>
      <c r="JK71" s="251"/>
      <c r="JL71" s="251"/>
      <c r="JM71" s="251"/>
      <c r="JN71" s="251"/>
      <c r="JO71" s="251"/>
      <c r="JP71" s="251"/>
      <c r="JQ71" s="251"/>
    </row>
    <row r="72" spans="1:277" s="184" customFormat="1" ht="18" customHeight="1" x14ac:dyDescent="0.2">
      <c r="A72" s="188"/>
      <c r="B72" s="426">
        <v>35</v>
      </c>
      <c r="C72" s="931"/>
      <c r="D72" s="954"/>
      <c r="E72" s="385">
        <f t="shared" ref="E72" si="100">E71+1</f>
        <v>43757</v>
      </c>
      <c r="F72" s="427">
        <f t="shared" si="35"/>
        <v>43757</v>
      </c>
      <c r="G72" s="407"/>
      <c r="H72" s="946"/>
      <c r="I72" s="919"/>
      <c r="J72" s="919"/>
      <c r="K72" s="928"/>
      <c r="L72" s="386"/>
      <c r="M72" s="832"/>
      <c r="N72" s="464"/>
      <c r="O72" s="230"/>
      <c r="P72" s="231"/>
      <c r="Q72" s="388"/>
      <c r="R72" s="871"/>
      <c r="S72" s="859"/>
      <c r="T72" s="877"/>
      <c r="U72" s="81"/>
      <c r="V72" s="495"/>
      <c r="W72" s="389"/>
      <c r="X72" s="389"/>
      <c r="Y72" s="389"/>
      <c r="Z72" s="389"/>
      <c r="AA72" s="389"/>
      <c r="AB72" s="389"/>
      <c r="AC72" s="343"/>
      <c r="AD72" s="301"/>
      <c r="AE72" s="301"/>
      <c r="AF72" s="300"/>
      <c r="AG72" s="389"/>
      <c r="AH72" s="343"/>
      <c r="AI72" s="304"/>
      <c r="AJ72" s="304"/>
      <c r="AK72" s="304"/>
      <c r="AL72" s="193"/>
      <c r="AM72" s="304"/>
      <c r="AN72" s="304"/>
      <c r="AO72" s="193"/>
      <c r="AP72" s="304"/>
      <c r="AQ72" s="304"/>
      <c r="AR72" s="304"/>
      <c r="AS72" s="304"/>
      <c r="AT72" s="331"/>
      <c r="AU72" s="193"/>
      <c r="AV72" s="343"/>
      <c r="AW72" s="304"/>
      <c r="AX72" s="192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570"/>
      <c r="BR72" s="570"/>
      <c r="BS72" s="660"/>
      <c r="BT72" s="673">
        <f t="shared" si="16"/>
        <v>0</v>
      </c>
      <c r="BU72" s="415"/>
      <c r="BV72" s="300"/>
      <c r="BW72" s="300"/>
      <c r="BX72" s="318"/>
      <c r="BY72" s="304"/>
      <c r="BZ72" s="304"/>
      <c r="CA72" s="192"/>
      <c r="CB72" s="304"/>
      <c r="CC72" s="304"/>
      <c r="CD72" s="192"/>
      <c r="CE72" s="304"/>
      <c r="CF72" s="304"/>
      <c r="CG72" s="192"/>
      <c r="CH72" s="304"/>
      <c r="CI72" s="304"/>
      <c r="CJ72" s="304"/>
      <c r="CK72" s="304"/>
      <c r="CL72" s="304"/>
      <c r="CM72" s="254"/>
      <c r="CN72" s="675"/>
      <c r="CO72" s="680">
        <f t="shared" si="17"/>
        <v>0</v>
      </c>
      <c r="CP72" s="544"/>
      <c r="CQ72" s="545"/>
      <c r="CR72" s="546"/>
      <c r="CS72" s="546"/>
      <c r="CT72" s="546"/>
      <c r="CU72" s="546"/>
      <c r="CV72" s="546"/>
      <c r="CW72" s="546"/>
      <c r="CX72" s="558"/>
      <c r="CY72" s="546"/>
      <c r="CZ72" s="546"/>
      <c r="DA72" s="546"/>
      <c r="DB72" s="546"/>
      <c r="DC72" s="546"/>
      <c r="DD72" s="546"/>
      <c r="DE72" s="546"/>
      <c r="DF72" s="546"/>
      <c r="DG72" s="546"/>
      <c r="DH72" s="546"/>
      <c r="DI72" s="546"/>
      <c r="DJ72" s="546"/>
      <c r="DK72" s="546"/>
      <c r="DL72" s="546"/>
      <c r="DM72" s="545"/>
      <c r="DN72" s="597"/>
      <c r="DO72" s="654">
        <f t="shared" si="18"/>
        <v>0</v>
      </c>
      <c r="DP72" s="544"/>
      <c r="DQ72" s="546"/>
      <c r="DR72" s="546"/>
      <c r="DS72" s="546"/>
      <c r="DT72" s="546"/>
      <c r="DU72" s="581"/>
      <c r="DV72" s="581"/>
      <c r="DW72" s="546"/>
      <c r="DX72" s="545"/>
      <c r="DY72" s="597"/>
      <c r="DZ72" s="654">
        <f t="shared" si="19"/>
        <v>0</v>
      </c>
      <c r="EA72" s="544"/>
      <c r="EB72" s="546"/>
      <c r="EC72" s="546"/>
      <c r="ED72" s="546"/>
      <c r="EE72" s="597"/>
      <c r="EF72" s="614"/>
      <c r="EG72" s="606"/>
      <c r="EH72" s="581"/>
      <c r="EI72" s="581"/>
      <c r="EJ72" s="581"/>
      <c r="EK72" s="581"/>
      <c r="EL72" s="633"/>
      <c r="EM72" s="642">
        <f t="shared" si="20"/>
        <v>0</v>
      </c>
      <c r="EN72" s="693"/>
      <c r="EO72" s="694"/>
      <c r="EP72" s="645" t="str">
        <f>IF(SUM(EN72:EO72)=0,"",SUM(EN72:EO72))</f>
        <v/>
      </c>
      <c r="EQ72" s="530" t="s">
        <v>55</v>
      </c>
      <c r="ER72" s="536">
        <f t="shared" si="51"/>
        <v>43757</v>
      </c>
      <c r="ES72" s="198"/>
      <c r="ET72" s="544"/>
      <c r="EU72" s="546"/>
      <c r="EV72" s="546"/>
      <c r="EW72" s="546"/>
      <c r="EX72" s="546"/>
      <c r="EY72" s="654">
        <f t="shared" si="75"/>
        <v>0</v>
      </c>
      <c r="EZ72" s="606"/>
      <c r="FA72" s="581"/>
      <c r="FB72" s="581"/>
      <c r="FC72" s="581"/>
      <c r="FD72" s="581"/>
      <c r="FE72" s="687"/>
      <c r="FF72" s="642">
        <f t="shared" si="22"/>
        <v>0</v>
      </c>
      <c r="FG72" s="606"/>
      <c r="FH72" s="581"/>
      <c r="FI72" s="581"/>
      <c r="FJ72" s="581"/>
      <c r="FK72" s="581"/>
      <c r="FL72" s="705"/>
      <c r="FM72" s="642">
        <f t="shared" si="23"/>
        <v>0</v>
      </c>
      <c r="FN72" s="544"/>
      <c r="FO72" s="546"/>
      <c r="FP72" s="546"/>
      <c r="FQ72" s="546"/>
      <c r="FR72" s="546"/>
      <c r="FS72" s="581"/>
      <c r="FT72" s="581"/>
      <c r="FU72" s="546"/>
      <c r="FV72" s="545"/>
      <c r="FW72" s="597"/>
      <c r="FX72" s="654">
        <f t="shared" si="24"/>
        <v>0</v>
      </c>
      <c r="FY72" s="198"/>
      <c r="FZ72" s="716"/>
      <c r="GA72" s="720"/>
      <c r="GB72" s="725"/>
      <c r="GC72" s="735"/>
      <c r="GD72" s="739"/>
      <c r="GE72" s="748"/>
      <c r="GF72" s="758"/>
      <c r="GG72" s="767"/>
      <c r="GH72" s="777"/>
      <c r="GI72" s="786"/>
      <c r="GJ72" s="795"/>
      <c r="GK72" s="805"/>
      <c r="GL72" s="813">
        <f t="shared" si="25"/>
        <v>0</v>
      </c>
      <c r="GM72" s="818">
        <f t="shared" si="76"/>
        <v>43757</v>
      </c>
      <c r="GN72" s="819">
        <f t="shared" si="77"/>
        <v>43757</v>
      </c>
      <c r="GO72" s="250"/>
      <c r="GP72" s="250"/>
      <c r="GQ72" s="250"/>
      <c r="GR72" s="250"/>
      <c r="GS72" s="250"/>
      <c r="GT72" s="250"/>
      <c r="GU72" s="250"/>
      <c r="GV72" s="250"/>
      <c r="GW72" s="250"/>
      <c r="GX72" s="250"/>
      <c r="GY72" s="250"/>
      <c r="GZ72" s="250"/>
      <c r="HA72" s="250"/>
      <c r="HB72" s="250"/>
      <c r="HC72" s="250"/>
      <c r="HD72" s="250"/>
      <c r="HE72" s="250"/>
      <c r="HF72" s="250"/>
      <c r="HG72" s="250"/>
      <c r="HH72" s="250"/>
      <c r="HI72" s="250"/>
      <c r="HJ72" s="250"/>
      <c r="HK72" s="250"/>
      <c r="HL72" s="250"/>
      <c r="HM72" s="250"/>
      <c r="HN72" s="250"/>
      <c r="HO72" s="250"/>
      <c r="HP72" s="250"/>
      <c r="HQ72" s="250"/>
      <c r="HR72" s="250"/>
      <c r="HS72" s="250"/>
      <c r="HT72" s="250"/>
      <c r="HU72" s="250"/>
      <c r="HV72" s="250"/>
      <c r="HW72" s="250"/>
      <c r="HX72" s="250"/>
      <c r="HY72" s="250"/>
      <c r="HZ72" s="250"/>
      <c r="IA72" s="250"/>
      <c r="IB72" s="250"/>
      <c r="IC72" s="250"/>
      <c r="ID72" s="250"/>
      <c r="IE72" s="250"/>
      <c r="IF72" s="250"/>
      <c r="IG72" s="250"/>
      <c r="IH72" s="250"/>
      <c r="II72" s="250"/>
      <c r="IJ72" s="250"/>
      <c r="IK72" s="250"/>
      <c r="IL72" s="250"/>
      <c r="IM72" s="250"/>
      <c r="IN72" s="250"/>
      <c r="IO72" s="250"/>
      <c r="IP72" s="250"/>
      <c r="IQ72" s="250"/>
      <c r="IR72" s="250"/>
      <c r="IS72" s="250"/>
      <c r="IT72" s="250"/>
      <c r="IU72" s="250"/>
      <c r="IV72" s="250"/>
      <c r="IW72" s="250"/>
      <c r="IX72" s="250"/>
      <c r="IY72" s="250"/>
      <c r="IZ72" s="250"/>
      <c r="JA72" s="250"/>
      <c r="JB72" s="250"/>
      <c r="JC72" s="250"/>
      <c r="JD72" s="250"/>
      <c r="JE72" s="250"/>
      <c r="JF72" s="250"/>
      <c r="JG72" s="250"/>
      <c r="JH72" s="250"/>
      <c r="JI72" s="250"/>
      <c r="JJ72" s="250"/>
      <c r="JK72" s="250"/>
      <c r="JL72" s="250"/>
      <c r="JM72" s="250"/>
      <c r="JN72" s="250"/>
      <c r="JO72" s="250"/>
      <c r="JP72" s="250"/>
      <c r="JQ72" s="250"/>
    </row>
    <row r="73" spans="1:277" s="3" customFormat="1" ht="18" customHeight="1" x14ac:dyDescent="0.2">
      <c r="A73" s="188"/>
      <c r="B73" s="391"/>
      <c r="C73" s="434"/>
      <c r="D73" s="954"/>
      <c r="E73" s="435">
        <f t="shared" ref="E73" si="101">E72+1</f>
        <v>43758</v>
      </c>
      <c r="F73" s="394">
        <f t="shared" si="35"/>
        <v>43758</v>
      </c>
      <c r="G73" s="241"/>
      <c r="H73" s="465"/>
      <c r="I73" s="465"/>
      <c r="J73" s="465"/>
      <c r="K73" s="465"/>
      <c r="L73" s="396"/>
      <c r="M73" s="837"/>
      <c r="N73" s="397"/>
      <c r="O73" s="451"/>
      <c r="P73" s="452"/>
      <c r="Q73" s="399"/>
      <c r="R73" s="873"/>
      <c r="S73" s="862"/>
      <c r="T73" s="880"/>
      <c r="U73" s="81"/>
      <c r="V73" s="499"/>
      <c r="W73" s="402"/>
      <c r="X73" s="402"/>
      <c r="Y73" s="402"/>
      <c r="Z73" s="402"/>
      <c r="AA73" s="402"/>
      <c r="AB73" s="402"/>
      <c r="AC73" s="402"/>
      <c r="AD73" s="402"/>
      <c r="AE73" s="500"/>
      <c r="AF73" s="402"/>
      <c r="AG73" s="402"/>
      <c r="AH73" s="403"/>
      <c r="AI73" s="402"/>
      <c r="AJ73" s="402"/>
      <c r="AK73" s="402"/>
      <c r="AL73" s="194"/>
      <c r="AM73" s="402"/>
      <c r="AN73" s="402"/>
      <c r="AO73" s="194"/>
      <c r="AP73" s="402"/>
      <c r="AQ73" s="402"/>
      <c r="AR73" s="402"/>
      <c r="AS73" s="402"/>
      <c r="AT73" s="500"/>
      <c r="AU73" s="194"/>
      <c r="AV73" s="403"/>
      <c r="AW73" s="402"/>
      <c r="AX73" s="500"/>
      <c r="AY73" s="402"/>
      <c r="AZ73" s="402"/>
      <c r="BA73" s="402"/>
      <c r="BB73" s="402"/>
      <c r="BC73" s="402"/>
      <c r="BD73" s="402"/>
      <c r="BE73" s="402"/>
      <c r="BF73" s="402"/>
      <c r="BG73" s="402"/>
      <c r="BH73" s="402"/>
      <c r="BI73" s="402"/>
      <c r="BJ73" s="402"/>
      <c r="BK73" s="402"/>
      <c r="BL73" s="402"/>
      <c r="BM73" s="402"/>
      <c r="BN73" s="402"/>
      <c r="BO73" s="402"/>
      <c r="BP73" s="402"/>
      <c r="BQ73" s="402"/>
      <c r="BR73" s="402"/>
      <c r="BS73" s="661"/>
      <c r="BT73" s="671">
        <f t="shared" si="16"/>
        <v>0</v>
      </c>
      <c r="BU73" s="412"/>
      <c r="BV73" s="404"/>
      <c r="BW73" s="404"/>
      <c r="BX73" s="317"/>
      <c r="BY73" s="402"/>
      <c r="BZ73" s="402"/>
      <c r="CA73" s="500"/>
      <c r="CB73" s="402"/>
      <c r="CC73" s="402"/>
      <c r="CD73" s="500"/>
      <c r="CE73" s="402"/>
      <c r="CF73" s="402"/>
      <c r="CG73" s="500"/>
      <c r="CH73" s="402"/>
      <c r="CI73" s="402"/>
      <c r="CJ73" s="402"/>
      <c r="CK73" s="402"/>
      <c r="CL73" s="402"/>
      <c r="CM73" s="311"/>
      <c r="CN73" s="676"/>
      <c r="CO73" s="681">
        <f t="shared" si="17"/>
        <v>0</v>
      </c>
      <c r="CP73" s="550"/>
      <c r="CQ73" s="551"/>
      <c r="CR73" s="552"/>
      <c r="CS73" s="553"/>
      <c r="CT73" s="553"/>
      <c r="CU73" s="552"/>
      <c r="CV73" s="552"/>
      <c r="CW73" s="552"/>
      <c r="CX73" s="552"/>
      <c r="CY73" s="552"/>
      <c r="CZ73" s="552"/>
      <c r="DA73" s="552"/>
      <c r="DB73" s="552"/>
      <c r="DC73" s="552"/>
      <c r="DD73" s="552"/>
      <c r="DE73" s="553"/>
      <c r="DF73" s="553"/>
      <c r="DG73" s="553"/>
      <c r="DH73" s="553"/>
      <c r="DI73" s="553"/>
      <c r="DJ73" s="553"/>
      <c r="DK73" s="553"/>
      <c r="DL73" s="553"/>
      <c r="DM73" s="554"/>
      <c r="DN73" s="598"/>
      <c r="DO73" s="655">
        <f t="shared" si="18"/>
        <v>0</v>
      </c>
      <c r="DP73" s="550"/>
      <c r="DQ73" s="553"/>
      <c r="DR73" s="553"/>
      <c r="DS73" s="553"/>
      <c r="DT73" s="553"/>
      <c r="DU73" s="582"/>
      <c r="DV73" s="582"/>
      <c r="DW73" s="553"/>
      <c r="DX73" s="554"/>
      <c r="DY73" s="598"/>
      <c r="DZ73" s="655">
        <f t="shared" si="19"/>
        <v>0</v>
      </c>
      <c r="EA73" s="550"/>
      <c r="EB73" s="553"/>
      <c r="EC73" s="553"/>
      <c r="ED73" s="553"/>
      <c r="EE73" s="598"/>
      <c r="EF73" s="615"/>
      <c r="EG73" s="607"/>
      <c r="EH73" s="582"/>
      <c r="EI73" s="582"/>
      <c r="EJ73" s="582"/>
      <c r="EK73" s="582"/>
      <c r="EL73" s="634"/>
      <c r="EM73" s="642">
        <f t="shared" si="20"/>
        <v>0</v>
      </c>
      <c r="EN73" s="695"/>
      <c r="EO73" s="696"/>
      <c r="EP73" s="646"/>
      <c r="EQ73" s="531">
        <f t="shared" ref="EQ73:EQ81" si="102">E73</f>
        <v>43758</v>
      </c>
      <c r="ER73" s="537">
        <f t="shared" si="51"/>
        <v>43758</v>
      </c>
      <c r="ES73" s="198"/>
      <c r="ET73" s="550"/>
      <c r="EU73" s="553"/>
      <c r="EV73" s="553"/>
      <c r="EW73" s="553"/>
      <c r="EX73" s="553"/>
      <c r="EY73" s="655">
        <f t="shared" si="75"/>
        <v>0</v>
      </c>
      <c r="EZ73" s="607"/>
      <c r="FA73" s="582"/>
      <c r="FB73" s="582"/>
      <c r="FC73" s="582"/>
      <c r="FD73" s="582"/>
      <c r="FE73" s="688"/>
      <c r="FF73" s="642">
        <f t="shared" si="22"/>
        <v>0</v>
      </c>
      <c r="FG73" s="607"/>
      <c r="FH73" s="582"/>
      <c r="FI73" s="582"/>
      <c r="FJ73" s="582"/>
      <c r="FK73" s="582"/>
      <c r="FL73" s="706"/>
      <c r="FM73" s="642">
        <f t="shared" si="23"/>
        <v>0</v>
      </c>
      <c r="FN73" s="550"/>
      <c r="FO73" s="553"/>
      <c r="FP73" s="553"/>
      <c r="FQ73" s="553"/>
      <c r="FR73" s="553"/>
      <c r="FS73" s="582"/>
      <c r="FT73" s="582"/>
      <c r="FU73" s="553"/>
      <c r="FV73" s="554"/>
      <c r="FW73" s="598"/>
      <c r="FX73" s="655">
        <f t="shared" si="24"/>
        <v>0</v>
      </c>
      <c r="FY73" s="198"/>
      <c r="FZ73" s="712"/>
      <c r="GA73" s="721"/>
      <c r="GB73" s="726"/>
      <c r="GC73" s="732"/>
      <c r="GD73" s="741"/>
      <c r="GE73" s="750"/>
      <c r="GF73" s="760"/>
      <c r="GG73" s="769"/>
      <c r="GH73" s="778"/>
      <c r="GI73" s="788"/>
      <c r="GJ73" s="797"/>
      <c r="GK73" s="806"/>
      <c r="GL73" s="813">
        <f t="shared" si="25"/>
        <v>0</v>
      </c>
      <c r="GM73" s="820">
        <f t="shared" si="76"/>
        <v>43758</v>
      </c>
      <c r="GN73" s="821">
        <f t="shared" si="77"/>
        <v>43758</v>
      </c>
      <c r="GO73" s="251"/>
      <c r="GP73" s="251"/>
      <c r="GQ73" s="251"/>
      <c r="GR73" s="251"/>
      <c r="GS73" s="251"/>
      <c r="GT73" s="251"/>
      <c r="GU73" s="251"/>
      <c r="GV73" s="251"/>
      <c r="GW73" s="251"/>
      <c r="GX73" s="251"/>
      <c r="GY73" s="251"/>
      <c r="GZ73" s="251"/>
      <c r="HA73" s="251"/>
      <c r="HB73" s="251"/>
      <c r="HC73" s="251"/>
      <c r="HD73" s="251"/>
      <c r="HE73" s="251"/>
      <c r="HF73" s="251"/>
      <c r="HG73" s="251"/>
      <c r="HH73" s="251"/>
      <c r="HI73" s="251"/>
      <c r="HJ73" s="251"/>
      <c r="HK73" s="251"/>
      <c r="HL73" s="251"/>
      <c r="HM73" s="251"/>
      <c r="HN73" s="251"/>
      <c r="HO73" s="251"/>
      <c r="HP73" s="251"/>
      <c r="HQ73" s="251"/>
      <c r="HR73" s="251"/>
      <c r="HS73" s="251"/>
      <c r="HT73" s="251"/>
      <c r="HU73" s="251"/>
      <c r="HV73" s="251"/>
      <c r="HW73" s="251"/>
      <c r="HX73" s="251"/>
      <c r="HY73" s="251"/>
      <c r="HZ73" s="251"/>
      <c r="IA73" s="251"/>
      <c r="IB73" s="251"/>
      <c r="IC73" s="251"/>
      <c r="ID73" s="251"/>
      <c r="IE73" s="251"/>
      <c r="IF73" s="251"/>
      <c r="IG73" s="251"/>
      <c r="IH73" s="251"/>
      <c r="II73" s="251"/>
      <c r="IJ73" s="251"/>
      <c r="IK73" s="251"/>
      <c r="IL73" s="251"/>
      <c r="IM73" s="251"/>
      <c r="IN73" s="251"/>
      <c r="IO73" s="251"/>
      <c r="IP73" s="251"/>
      <c r="IQ73" s="251"/>
      <c r="IR73" s="251"/>
      <c r="IS73" s="251"/>
      <c r="IT73" s="251"/>
      <c r="IU73" s="251"/>
      <c r="IV73" s="251"/>
      <c r="IW73" s="251"/>
      <c r="IX73" s="251"/>
      <c r="IY73" s="251"/>
      <c r="IZ73" s="251"/>
      <c r="JA73" s="251"/>
      <c r="JB73" s="251"/>
      <c r="JC73" s="251"/>
      <c r="JD73" s="251"/>
      <c r="JE73" s="251"/>
      <c r="JF73" s="251"/>
      <c r="JG73" s="251"/>
      <c r="JH73" s="251"/>
      <c r="JI73" s="251"/>
      <c r="JJ73" s="251"/>
      <c r="JK73" s="251"/>
      <c r="JL73" s="251"/>
      <c r="JM73" s="251"/>
      <c r="JN73" s="251"/>
      <c r="JO73" s="251"/>
      <c r="JP73" s="251"/>
      <c r="JQ73" s="251"/>
    </row>
    <row r="74" spans="1:277" s="3" customFormat="1" ht="18" customHeight="1" x14ac:dyDescent="0.2">
      <c r="A74" s="188"/>
      <c r="B74" s="391"/>
      <c r="C74" s="434"/>
      <c r="D74" s="954"/>
      <c r="E74" s="265">
        <f t="shared" ref="E74" si="103">E73+1</f>
        <v>43759</v>
      </c>
      <c r="F74" s="394">
        <f t="shared" si="35"/>
        <v>43759</v>
      </c>
      <c r="G74" s="442"/>
      <c r="H74" s="926"/>
      <c r="I74" s="926"/>
      <c r="J74" s="926"/>
      <c r="K74" s="926"/>
      <c r="L74" s="396"/>
      <c r="M74" s="837"/>
      <c r="N74" s="397"/>
      <c r="O74" s="451"/>
      <c r="P74" s="452"/>
      <c r="Q74" s="399"/>
      <c r="R74" s="873"/>
      <c r="S74" s="862"/>
      <c r="T74" s="880"/>
      <c r="U74" s="81"/>
      <c r="V74" s="499"/>
      <c r="W74" s="402"/>
      <c r="X74" s="402"/>
      <c r="Y74" s="402"/>
      <c r="Z74" s="402"/>
      <c r="AA74" s="402"/>
      <c r="AB74" s="402"/>
      <c r="AC74" s="402"/>
      <c r="AD74" s="402"/>
      <c r="AE74" s="500"/>
      <c r="AF74" s="402"/>
      <c r="AG74" s="402"/>
      <c r="AH74" s="403"/>
      <c r="AI74" s="402"/>
      <c r="AJ74" s="402"/>
      <c r="AK74" s="402"/>
      <c r="AL74" s="194"/>
      <c r="AM74" s="402"/>
      <c r="AN74" s="402"/>
      <c r="AO74" s="194"/>
      <c r="AP74" s="402"/>
      <c r="AQ74" s="402"/>
      <c r="AR74" s="402"/>
      <c r="AS74" s="402"/>
      <c r="AT74" s="500"/>
      <c r="AU74" s="194"/>
      <c r="AV74" s="403"/>
      <c r="AW74" s="402"/>
      <c r="AX74" s="500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  <c r="BS74" s="661"/>
      <c r="BT74" s="671">
        <f t="shared" si="16"/>
        <v>0</v>
      </c>
      <c r="BU74" s="412"/>
      <c r="BV74" s="404"/>
      <c r="BW74" s="404"/>
      <c r="BX74" s="317"/>
      <c r="BY74" s="402"/>
      <c r="BZ74" s="402"/>
      <c r="CA74" s="500"/>
      <c r="CB74" s="402"/>
      <c r="CC74" s="402"/>
      <c r="CD74" s="500"/>
      <c r="CE74" s="402"/>
      <c r="CF74" s="402"/>
      <c r="CG74" s="500"/>
      <c r="CH74" s="402"/>
      <c r="CI74" s="402"/>
      <c r="CJ74" s="402"/>
      <c r="CK74" s="402"/>
      <c r="CL74" s="402"/>
      <c r="CM74" s="311"/>
      <c r="CN74" s="676"/>
      <c r="CO74" s="681">
        <f t="shared" si="17"/>
        <v>0</v>
      </c>
      <c r="CP74" s="550"/>
      <c r="CQ74" s="551"/>
      <c r="CR74" s="552"/>
      <c r="CS74" s="553"/>
      <c r="CT74" s="553"/>
      <c r="CU74" s="552"/>
      <c r="CV74" s="552"/>
      <c r="CW74" s="552"/>
      <c r="CX74" s="552"/>
      <c r="CY74" s="552"/>
      <c r="CZ74" s="552"/>
      <c r="DA74" s="552"/>
      <c r="DB74" s="552"/>
      <c r="DC74" s="552"/>
      <c r="DD74" s="552"/>
      <c r="DE74" s="553"/>
      <c r="DF74" s="553"/>
      <c r="DG74" s="553"/>
      <c r="DH74" s="553"/>
      <c r="DI74" s="553"/>
      <c r="DJ74" s="553"/>
      <c r="DK74" s="553"/>
      <c r="DL74" s="553"/>
      <c r="DM74" s="554"/>
      <c r="DN74" s="598"/>
      <c r="DO74" s="655">
        <f t="shared" si="18"/>
        <v>0</v>
      </c>
      <c r="DP74" s="550"/>
      <c r="DQ74" s="553"/>
      <c r="DR74" s="553"/>
      <c r="DS74" s="553"/>
      <c r="DT74" s="553"/>
      <c r="DU74" s="582"/>
      <c r="DV74" s="582"/>
      <c r="DW74" s="553"/>
      <c r="DX74" s="554"/>
      <c r="DY74" s="598"/>
      <c r="DZ74" s="655">
        <f t="shared" si="19"/>
        <v>0</v>
      </c>
      <c r="EA74" s="550"/>
      <c r="EB74" s="553"/>
      <c r="EC74" s="553"/>
      <c r="ED74" s="553"/>
      <c r="EE74" s="598"/>
      <c r="EF74" s="615"/>
      <c r="EG74" s="607"/>
      <c r="EH74" s="582"/>
      <c r="EI74" s="582"/>
      <c r="EJ74" s="582"/>
      <c r="EK74" s="582"/>
      <c r="EL74" s="634"/>
      <c r="EM74" s="642">
        <f t="shared" si="20"/>
        <v>0</v>
      </c>
      <c r="EN74" s="695"/>
      <c r="EO74" s="696"/>
      <c r="EP74" s="646"/>
      <c r="EQ74" s="531">
        <f t="shared" si="102"/>
        <v>43759</v>
      </c>
      <c r="ER74" s="537">
        <f t="shared" si="51"/>
        <v>43759</v>
      </c>
      <c r="ES74" s="198"/>
      <c r="ET74" s="550"/>
      <c r="EU74" s="553"/>
      <c r="EV74" s="553"/>
      <c r="EW74" s="553"/>
      <c r="EX74" s="553"/>
      <c r="EY74" s="655">
        <f t="shared" si="75"/>
        <v>0</v>
      </c>
      <c r="EZ74" s="607"/>
      <c r="FA74" s="582"/>
      <c r="FB74" s="582"/>
      <c r="FC74" s="582"/>
      <c r="FD74" s="582"/>
      <c r="FE74" s="688"/>
      <c r="FF74" s="642">
        <f t="shared" si="22"/>
        <v>0</v>
      </c>
      <c r="FG74" s="607"/>
      <c r="FH74" s="582"/>
      <c r="FI74" s="582"/>
      <c r="FJ74" s="582"/>
      <c r="FK74" s="582"/>
      <c r="FL74" s="706"/>
      <c r="FM74" s="642">
        <f t="shared" si="23"/>
        <v>0</v>
      </c>
      <c r="FN74" s="550"/>
      <c r="FO74" s="553"/>
      <c r="FP74" s="553"/>
      <c r="FQ74" s="553"/>
      <c r="FR74" s="553"/>
      <c r="FS74" s="582"/>
      <c r="FT74" s="582"/>
      <c r="FU74" s="553"/>
      <c r="FV74" s="554"/>
      <c r="FW74" s="598"/>
      <c r="FX74" s="655">
        <f t="shared" si="24"/>
        <v>0</v>
      </c>
      <c r="FY74" s="198"/>
      <c r="FZ74" s="712"/>
      <c r="GA74" s="721"/>
      <c r="GB74" s="726"/>
      <c r="GC74" s="732"/>
      <c r="GD74" s="741"/>
      <c r="GE74" s="750"/>
      <c r="GF74" s="760"/>
      <c r="GG74" s="769"/>
      <c r="GH74" s="778"/>
      <c r="GI74" s="788"/>
      <c r="GJ74" s="797"/>
      <c r="GK74" s="806"/>
      <c r="GL74" s="813">
        <f t="shared" si="25"/>
        <v>0</v>
      </c>
      <c r="GM74" s="820">
        <f t="shared" si="76"/>
        <v>43759</v>
      </c>
      <c r="GN74" s="821">
        <f t="shared" si="77"/>
        <v>43759</v>
      </c>
      <c r="GO74" s="251"/>
      <c r="GP74" s="251"/>
      <c r="GQ74" s="251"/>
      <c r="GR74" s="251"/>
      <c r="GS74" s="251"/>
      <c r="GT74" s="251"/>
      <c r="GU74" s="251"/>
      <c r="GV74" s="251"/>
      <c r="GW74" s="251"/>
      <c r="GX74" s="251"/>
      <c r="GY74" s="251"/>
      <c r="GZ74" s="251"/>
      <c r="HA74" s="251"/>
      <c r="HB74" s="251"/>
      <c r="HC74" s="251"/>
      <c r="HD74" s="251"/>
      <c r="HE74" s="251"/>
      <c r="HF74" s="251"/>
      <c r="HG74" s="251"/>
      <c r="HH74" s="251"/>
      <c r="HI74" s="251"/>
      <c r="HJ74" s="251"/>
      <c r="HK74" s="251"/>
      <c r="HL74" s="251"/>
      <c r="HM74" s="251"/>
      <c r="HN74" s="251"/>
      <c r="HO74" s="251"/>
      <c r="HP74" s="251"/>
      <c r="HQ74" s="251"/>
      <c r="HR74" s="251"/>
      <c r="HS74" s="251"/>
      <c r="HT74" s="251"/>
      <c r="HU74" s="251"/>
      <c r="HV74" s="251"/>
      <c r="HW74" s="251"/>
      <c r="HX74" s="251"/>
      <c r="HY74" s="251"/>
      <c r="HZ74" s="251"/>
      <c r="IA74" s="251"/>
      <c r="IB74" s="251"/>
      <c r="IC74" s="251"/>
      <c r="ID74" s="251"/>
      <c r="IE74" s="251"/>
      <c r="IF74" s="251"/>
      <c r="IG74" s="251"/>
      <c r="IH74" s="251"/>
      <c r="II74" s="251"/>
      <c r="IJ74" s="251"/>
      <c r="IK74" s="251"/>
      <c r="IL74" s="251"/>
      <c r="IM74" s="251"/>
      <c r="IN74" s="251"/>
      <c r="IO74" s="251"/>
      <c r="IP74" s="251"/>
      <c r="IQ74" s="251"/>
      <c r="IR74" s="251"/>
      <c r="IS74" s="251"/>
      <c r="IT74" s="251"/>
      <c r="IU74" s="251"/>
      <c r="IV74" s="251"/>
      <c r="IW74" s="251"/>
      <c r="IX74" s="251"/>
      <c r="IY74" s="251"/>
      <c r="IZ74" s="251"/>
      <c r="JA74" s="251"/>
      <c r="JB74" s="251"/>
      <c r="JC74" s="251"/>
      <c r="JD74" s="251"/>
      <c r="JE74" s="251"/>
      <c r="JF74" s="251"/>
      <c r="JG74" s="251"/>
      <c r="JH74" s="251"/>
      <c r="JI74" s="251"/>
      <c r="JJ74" s="251"/>
      <c r="JK74" s="251"/>
      <c r="JL74" s="251"/>
      <c r="JM74" s="251"/>
      <c r="JN74" s="251"/>
      <c r="JO74" s="251"/>
      <c r="JP74" s="251"/>
      <c r="JQ74" s="251"/>
    </row>
    <row r="75" spans="1:277" s="250" customFormat="1" ht="18" customHeight="1" x14ac:dyDescent="0.2">
      <c r="A75" s="294"/>
      <c r="B75" s="466">
        <v>36</v>
      </c>
      <c r="C75" s="929">
        <v>8</v>
      </c>
      <c r="D75" s="954"/>
      <c r="E75" s="467">
        <f t="shared" ref="E75" si="104">E74+1</f>
        <v>43760</v>
      </c>
      <c r="F75" s="427">
        <f t="shared" si="35"/>
        <v>43760</v>
      </c>
      <c r="G75" s="430"/>
      <c r="H75" s="939"/>
      <c r="I75" s="939"/>
      <c r="J75" s="939"/>
      <c r="K75" s="939"/>
      <c r="L75" s="386"/>
      <c r="M75" s="832"/>
      <c r="N75" s="449"/>
      <c r="O75" s="226"/>
      <c r="P75" s="390"/>
      <c r="Q75" s="429"/>
      <c r="R75" s="870"/>
      <c r="S75" s="859"/>
      <c r="T75" s="877"/>
      <c r="U75" s="81"/>
      <c r="V75" s="495"/>
      <c r="W75" s="498"/>
      <c r="X75" s="195"/>
      <c r="Y75" s="195"/>
      <c r="Z75" s="389"/>
      <c r="AA75" s="389"/>
      <c r="AB75" s="389"/>
      <c r="AC75" s="343"/>
      <c r="AD75" s="301"/>
      <c r="AE75" s="301"/>
      <c r="AF75" s="300"/>
      <c r="AG75" s="301"/>
      <c r="AH75" s="301"/>
      <c r="AI75" s="301"/>
      <c r="AJ75" s="301"/>
      <c r="AK75" s="301"/>
      <c r="AL75" s="301"/>
      <c r="AM75" s="300"/>
      <c r="AN75" s="301"/>
      <c r="AO75" s="301"/>
      <c r="AP75" s="300"/>
      <c r="AQ75" s="301"/>
      <c r="AR75" s="301"/>
      <c r="AS75" s="301"/>
      <c r="AT75" s="301"/>
      <c r="AU75" s="300"/>
      <c r="AV75" s="300"/>
      <c r="AW75" s="301"/>
      <c r="AX75" s="301"/>
      <c r="AY75" s="300"/>
      <c r="AZ75" s="301"/>
      <c r="BA75" s="301"/>
      <c r="BB75" s="301"/>
      <c r="BC75" s="301"/>
      <c r="BD75" s="301"/>
      <c r="BE75" s="301"/>
      <c r="BF75" s="301"/>
      <c r="BG75" s="301"/>
      <c r="BH75" s="301"/>
      <c r="BI75" s="301"/>
      <c r="BJ75" s="301"/>
      <c r="BK75" s="301"/>
      <c r="BL75" s="301"/>
      <c r="BM75" s="301"/>
      <c r="BN75" s="301"/>
      <c r="BO75" s="301"/>
      <c r="BP75" s="301"/>
      <c r="BQ75" s="571"/>
      <c r="BR75" s="571"/>
      <c r="BS75" s="662"/>
      <c r="BT75" s="670">
        <f t="shared" si="16"/>
        <v>0</v>
      </c>
      <c r="BU75" s="411"/>
      <c r="BV75" s="301"/>
      <c r="BW75" s="301"/>
      <c r="BX75" s="494"/>
      <c r="BY75" s="300"/>
      <c r="BZ75" s="300"/>
      <c r="CA75" s="301"/>
      <c r="CB75" s="300"/>
      <c r="CC75" s="301"/>
      <c r="CD75" s="301"/>
      <c r="CE75" s="300"/>
      <c r="CF75" s="301"/>
      <c r="CG75" s="301"/>
      <c r="CH75" s="300"/>
      <c r="CI75" s="301"/>
      <c r="CJ75" s="301"/>
      <c r="CK75" s="301"/>
      <c r="CL75" s="301"/>
      <c r="CM75" s="314"/>
      <c r="CN75" s="662"/>
      <c r="CO75" s="681">
        <f t="shared" si="17"/>
        <v>0</v>
      </c>
      <c r="CP75" s="544"/>
      <c r="CQ75" s="545"/>
      <c r="CR75" s="546"/>
      <c r="CS75" s="546"/>
      <c r="CT75" s="546"/>
      <c r="CU75" s="546"/>
      <c r="CV75" s="546"/>
      <c r="CW75" s="546"/>
      <c r="CX75" s="546"/>
      <c r="CY75" s="546"/>
      <c r="CZ75" s="546"/>
      <c r="DA75" s="546"/>
      <c r="DB75" s="546"/>
      <c r="DC75" s="546"/>
      <c r="DD75" s="546"/>
      <c r="DE75" s="546"/>
      <c r="DF75" s="546"/>
      <c r="DG75" s="546"/>
      <c r="DH75" s="546"/>
      <c r="DI75" s="546"/>
      <c r="DJ75" s="546"/>
      <c r="DK75" s="546"/>
      <c r="DL75" s="546"/>
      <c r="DM75" s="549"/>
      <c r="DN75" s="597"/>
      <c r="DO75" s="655">
        <f t="shared" si="18"/>
        <v>0</v>
      </c>
      <c r="DP75" s="544"/>
      <c r="DQ75" s="546"/>
      <c r="DR75" s="546"/>
      <c r="DS75" s="546"/>
      <c r="DT75" s="546"/>
      <c r="DU75" s="581"/>
      <c r="DV75" s="581"/>
      <c r="DW75" s="546"/>
      <c r="DX75" s="549"/>
      <c r="DY75" s="597"/>
      <c r="DZ75" s="655">
        <f t="shared" si="19"/>
        <v>0</v>
      </c>
      <c r="EA75" s="544"/>
      <c r="EB75" s="546"/>
      <c r="EC75" s="546"/>
      <c r="ED75" s="546"/>
      <c r="EE75" s="597"/>
      <c r="EF75" s="614"/>
      <c r="EG75" s="606"/>
      <c r="EH75" s="581"/>
      <c r="EI75" s="581"/>
      <c r="EJ75" s="581"/>
      <c r="EK75" s="581"/>
      <c r="EL75" s="633"/>
      <c r="EM75" s="642">
        <f t="shared" si="20"/>
        <v>0</v>
      </c>
      <c r="EN75" s="693"/>
      <c r="EO75" s="694"/>
      <c r="EP75" s="645" t="str">
        <f t="shared" ref="EP75" si="105">IF(SUM(EN75:EO75)=0,"",SUM(EN75:EO75))</f>
        <v/>
      </c>
      <c r="EQ75" s="530">
        <f t="shared" si="102"/>
        <v>43760</v>
      </c>
      <c r="ER75" s="536">
        <f t="shared" si="51"/>
        <v>43760</v>
      </c>
      <c r="ES75" s="198"/>
      <c r="ET75" s="544"/>
      <c r="EU75" s="546"/>
      <c r="EV75" s="546"/>
      <c r="EW75" s="546"/>
      <c r="EX75" s="546"/>
      <c r="EY75" s="655">
        <f t="shared" si="75"/>
        <v>0</v>
      </c>
      <c r="EZ75" s="606"/>
      <c r="FA75" s="581"/>
      <c r="FB75" s="581"/>
      <c r="FC75" s="581"/>
      <c r="FD75" s="581"/>
      <c r="FE75" s="687"/>
      <c r="FF75" s="642">
        <f t="shared" si="22"/>
        <v>0</v>
      </c>
      <c r="FG75" s="606"/>
      <c r="FH75" s="581"/>
      <c r="FI75" s="581"/>
      <c r="FJ75" s="581"/>
      <c r="FK75" s="581"/>
      <c r="FL75" s="705"/>
      <c r="FM75" s="642">
        <f t="shared" si="23"/>
        <v>0</v>
      </c>
      <c r="FN75" s="544"/>
      <c r="FO75" s="546"/>
      <c r="FP75" s="546"/>
      <c r="FQ75" s="546"/>
      <c r="FR75" s="546"/>
      <c r="FS75" s="581"/>
      <c r="FT75" s="581"/>
      <c r="FU75" s="546"/>
      <c r="FV75" s="549"/>
      <c r="FW75" s="597"/>
      <c r="FX75" s="655">
        <f t="shared" si="24"/>
        <v>0</v>
      </c>
      <c r="FY75" s="198"/>
      <c r="FZ75" s="710"/>
      <c r="GA75" s="720"/>
      <c r="GB75" s="725"/>
      <c r="GC75" s="730"/>
      <c r="GD75" s="742"/>
      <c r="GE75" s="751"/>
      <c r="GF75" s="757"/>
      <c r="GG75" s="770"/>
      <c r="GH75" s="779"/>
      <c r="GI75" s="785"/>
      <c r="GJ75" s="798"/>
      <c r="GK75" s="807"/>
      <c r="GL75" s="813">
        <f t="shared" si="25"/>
        <v>0</v>
      </c>
      <c r="GM75" s="818">
        <f t="shared" si="76"/>
        <v>43760</v>
      </c>
      <c r="GN75" s="819">
        <f t="shared" si="77"/>
        <v>43760</v>
      </c>
    </row>
    <row r="76" spans="1:277" s="184" customFormat="1" ht="18" customHeight="1" x14ac:dyDescent="0.2">
      <c r="A76" s="293"/>
      <c r="B76" s="466">
        <v>37</v>
      </c>
      <c r="C76" s="930"/>
      <c r="D76" s="954"/>
      <c r="E76" s="385">
        <f t="shared" ref="E76" si="106">E75+1</f>
        <v>43761</v>
      </c>
      <c r="F76" s="427">
        <f t="shared" si="35"/>
        <v>43761</v>
      </c>
      <c r="G76" s="406"/>
      <c r="H76" s="939"/>
      <c r="I76" s="932"/>
      <c r="J76" s="932"/>
      <c r="K76" s="932"/>
      <c r="L76" s="468"/>
      <c r="M76" s="832"/>
      <c r="N76" s="464"/>
      <c r="O76" s="230"/>
      <c r="P76" s="231"/>
      <c r="Q76" s="388"/>
      <c r="R76" s="871"/>
      <c r="S76" s="858"/>
      <c r="T76" s="876"/>
      <c r="U76" s="183"/>
      <c r="V76" s="493"/>
      <c r="W76" s="195"/>
      <c r="X76" s="195"/>
      <c r="Y76" s="195"/>
      <c r="Z76" s="195"/>
      <c r="AA76" s="389"/>
      <c r="AB76" s="389"/>
      <c r="AC76" s="389"/>
      <c r="AD76" s="389"/>
      <c r="AE76" s="300"/>
      <c r="AF76" s="389"/>
      <c r="AG76" s="389"/>
      <c r="AH76" s="343"/>
      <c r="AI76" s="304"/>
      <c r="AJ76" s="304"/>
      <c r="AK76" s="304"/>
      <c r="AL76" s="193"/>
      <c r="AM76" s="389"/>
      <c r="AN76" s="389"/>
      <c r="AO76" s="300"/>
      <c r="AP76" s="389"/>
      <c r="AQ76" s="389"/>
      <c r="AR76" s="389"/>
      <c r="AS76" s="389"/>
      <c r="AT76" s="300"/>
      <c r="AU76" s="300"/>
      <c r="AV76" s="343"/>
      <c r="AW76" s="389"/>
      <c r="AX76" s="300"/>
      <c r="AY76" s="389"/>
      <c r="AZ76" s="389"/>
      <c r="BA76" s="389"/>
      <c r="BB76" s="389"/>
      <c r="BC76" s="389"/>
      <c r="BD76" s="389"/>
      <c r="BE76" s="389"/>
      <c r="BF76" s="389"/>
      <c r="BG76" s="389"/>
      <c r="BH76" s="389"/>
      <c r="BI76" s="389"/>
      <c r="BJ76" s="389"/>
      <c r="BK76" s="389"/>
      <c r="BL76" s="389"/>
      <c r="BM76" s="389"/>
      <c r="BN76" s="389"/>
      <c r="BO76" s="389"/>
      <c r="BP76" s="389"/>
      <c r="BQ76" s="389"/>
      <c r="BR76" s="389"/>
      <c r="BS76" s="659"/>
      <c r="BT76" s="669">
        <f t="shared" si="16"/>
        <v>0</v>
      </c>
      <c r="BU76" s="411"/>
      <c r="BV76" s="300"/>
      <c r="BW76" s="300"/>
      <c r="BX76" s="494"/>
      <c r="BY76" s="304"/>
      <c r="BZ76" s="304"/>
      <c r="CA76" s="300"/>
      <c r="CB76" s="304"/>
      <c r="CC76" s="389"/>
      <c r="CD76" s="300"/>
      <c r="CE76" s="304"/>
      <c r="CF76" s="389"/>
      <c r="CG76" s="300"/>
      <c r="CH76" s="389"/>
      <c r="CI76" s="389"/>
      <c r="CJ76" s="389"/>
      <c r="CK76" s="389"/>
      <c r="CL76" s="389"/>
      <c r="CM76" s="312"/>
      <c r="CN76" s="675"/>
      <c r="CO76" s="680">
        <f t="shared" si="17"/>
        <v>0</v>
      </c>
      <c r="CP76" s="544"/>
      <c r="CQ76" s="545"/>
      <c r="CR76" s="546"/>
      <c r="CS76" s="546"/>
      <c r="CT76" s="546"/>
      <c r="CU76" s="546"/>
      <c r="CV76" s="546"/>
      <c r="CW76" s="546"/>
      <c r="CX76" s="546"/>
      <c r="CY76" s="546"/>
      <c r="CZ76" s="546"/>
      <c r="DA76" s="546"/>
      <c r="DB76" s="546"/>
      <c r="DC76" s="546"/>
      <c r="DD76" s="546"/>
      <c r="DE76" s="546"/>
      <c r="DF76" s="546"/>
      <c r="DG76" s="546"/>
      <c r="DH76" s="546"/>
      <c r="DI76" s="546"/>
      <c r="DJ76" s="546"/>
      <c r="DK76" s="546"/>
      <c r="DL76" s="546"/>
      <c r="DM76" s="549"/>
      <c r="DN76" s="597"/>
      <c r="DO76" s="655">
        <f t="shared" si="18"/>
        <v>0</v>
      </c>
      <c r="DP76" s="544"/>
      <c r="DQ76" s="546"/>
      <c r="DR76" s="546"/>
      <c r="DS76" s="546"/>
      <c r="DT76" s="546"/>
      <c r="DU76" s="581"/>
      <c r="DV76" s="581"/>
      <c r="DW76" s="546"/>
      <c r="DX76" s="549"/>
      <c r="DY76" s="597"/>
      <c r="DZ76" s="655">
        <f t="shared" si="19"/>
        <v>0</v>
      </c>
      <c r="EA76" s="544"/>
      <c r="EB76" s="546"/>
      <c r="EC76" s="546"/>
      <c r="ED76" s="546"/>
      <c r="EE76" s="597"/>
      <c r="EF76" s="614"/>
      <c r="EG76" s="606"/>
      <c r="EH76" s="581"/>
      <c r="EI76" s="581"/>
      <c r="EJ76" s="581"/>
      <c r="EK76" s="581"/>
      <c r="EL76" s="633"/>
      <c r="EM76" s="642">
        <f t="shared" si="20"/>
        <v>0</v>
      </c>
      <c r="EN76" s="693"/>
      <c r="EO76" s="694"/>
      <c r="EP76" s="645" t="str">
        <f t="shared" ref="EP76" si="107">IF(SUM(EN76:EO76)=0,"",SUM(EN76:EO76))</f>
        <v/>
      </c>
      <c r="EQ76" s="530">
        <f t="shared" si="102"/>
        <v>43761</v>
      </c>
      <c r="ER76" s="536">
        <f t="shared" si="51"/>
        <v>43761</v>
      </c>
      <c r="ES76" s="198"/>
      <c r="ET76" s="544"/>
      <c r="EU76" s="546"/>
      <c r="EV76" s="546"/>
      <c r="EW76" s="546"/>
      <c r="EX76" s="546"/>
      <c r="EY76" s="655">
        <f t="shared" si="75"/>
        <v>0</v>
      </c>
      <c r="EZ76" s="606"/>
      <c r="FA76" s="581"/>
      <c r="FB76" s="581"/>
      <c r="FC76" s="581"/>
      <c r="FD76" s="581"/>
      <c r="FE76" s="687"/>
      <c r="FF76" s="642">
        <f t="shared" si="22"/>
        <v>0</v>
      </c>
      <c r="FG76" s="606"/>
      <c r="FH76" s="581"/>
      <c r="FI76" s="581"/>
      <c r="FJ76" s="581"/>
      <c r="FK76" s="581"/>
      <c r="FL76" s="705"/>
      <c r="FM76" s="642">
        <f t="shared" si="23"/>
        <v>0</v>
      </c>
      <c r="FN76" s="544"/>
      <c r="FO76" s="546"/>
      <c r="FP76" s="546"/>
      <c r="FQ76" s="546"/>
      <c r="FR76" s="546"/>
      <c r="FS76" s="581"/>
      <c r="FT76" s="581"/>
      <c r="FU76" s="546"/>
      <c r="FV76" s="549"/>
      <c r="FW76" s="597"/>
      <c r="FX76" s="655">
        <f t="shared" si="24"/>
        <v>0</v>
      </c>
      <c r="FY76" s="198"/>
      <c r="FZ76" s="710"/>
      <c r="GA76" s="720"/>
      <c r="GB76" s="725"/>
      <c r="GC76" s="730"/>
      <c r="GD76" s="739"/>
      <c r="GE76" s="748"/>
      <c r="GF76" s="757"/>
      <c r="GG76" s="767"/>
      <c r="GH76" s="776"/>
      <c r="GI76" s="785"/>
      <c r="GJ76" s="795"/>
      <c r="GK76" s="804"/>
      <c r="GL76" s="813">
        <f t="shared" si="25"/>
        <v>0</v>
      </c>
      <c r="GM76" s="818">
        <f t="shared" si="76"/>
        <v>43761</v>
      </c>
      <c r="GN76" s="819">
        <f t="shared" si="77"/>
        <v>43761</v>
      </c>
      <c r="GO76" s="250"/>
      <c r="GP76" s="250"/>
      <c r="GQ76" s="250"/>
      <c r="GR76" s="250"/>
      <c r="GS76" s="250"/>
      <c r="GT76" s="250"/>
      <c r="GU76" s="250"/>
      <c r="GV76" s="250"/>
      <c r="GW76" s="250"/>
      <c r="GX76" s="250"/>
      <c r="GY76" s="250"/>
      <c r="GZ76" s="250"/>
      <c r="HA76" s="250"/>
      <c r="HB76" s="250"/>
      <c r="HC76" s="250"/>
      <c r="HD76" s="250"/>
      <c r="HE76" s="250"/>
      <c r="HF76" s="250"/>
      <c r="HG76" s="250"/>
      <c r="HH76" s="250"/>
      <c r="HI76" s="250"/>
      <c r="HJ76" s="250"/>
      <c r="HK76" s="250"/>
      <c r="HL76" s="250"/>
      <c r="HM76" s="250"/>
      <c r="HN76" s="250"/>
      <c r="HO76" s="250"/>
      <c r="HP76" s="250"/>
      <c r="HQ76" s="250"/>
      <c r="HR76" s="250"/>
      <c r="HS76" s="250"/>
      <c r="HT76" s="250"/>
      <c r="HU76" s="250"/>
      <c r="HV76" s="250"/>
      <c r="HW76" s="250"/>
      <c r="HX76" s="250"/>
      <c r="HY76" s="250"/>
      <c r="HZ76" s="250"/>
      <c r="IA76" s="250"/>
      <c r="IB76" s="250"/>
      <c r="IC76" s="250"/>
      <c r="ID76" s="250"/>
      <c r="IE76" s="250"/>
      <c r="IF76" s="250"/>
      <c r="IG76" s="250"/>
      <c r="IH76" s="250"/>
      <c r="II76" s="250"/>
      <c r="IJ76" s="250"/>
      <c r="IK76" s="250"/>
      <c r="IL76" s="250"/>
      <c r="IM76" s="250"/>
      <c r="IN76" s="250"/>
      <c r="IO76" s="250"/>
      <c r="IP76" s="250"/>
      <c r="IQ76" s="250"/>
      <c r="IR76" s="250"/>
      <c r="IS76" s="250"/>
      <c r="IT76" s="250"/>
      <c r="IU76" s="250"/>
      <c r="IV76" s="250"/>
      <c r="IW76" s="250"/>
      <c r="IX76" s="250"/>
      <c r="IY76" s="250"/>
      <c r="IZ76" s="250"/>
      <c r="JA76" s="250"/>
      <c r="JB76" s="250"/>
      <c r="JC76" s="250"/>
      <c r="JD76" s="250"/>
      <c r="JE76" s="250"/>
      <c r="JF76" s="250"/>
      <c r="JG76" s="250"/>
      <c r="JH76" s="250"/>
      <c r="JI76" s="250"/>
      <c r="JJ76" s="250"/>
      <c r="JK76" s="250"/>
      <c r="JL76" s="250"/>
      <c r="JM76" s="250"/>
      <c r="JN76" s="250"/>
      <c r="JO76" s="250"/>
      <c r="JP76" s="250"/>
      <c r="JQ76" s="250"/>
    </row>
    <row r="77" spans="1:277" s="3" customFormat="1" ht="18" customHeight="1" x14ac:dyDescent="0.2">
      <c r="A77" s="188"/>
      <c r="B77" s="466">
        <v>38</v>
      </c>
      <c r="C77" s="930"/>
      <c r="D77" s="954"/>
      <c r="E77" s="385">
        <f t="shared" ref="E77" si="108">E76+1</f>
        <v>43762</v>
      </c>
      <c r="F77" s="427">
        <f t="shared" si="35"/>
        <v>43762</v>
      </c>
      <c r="G77" s="430"/>
      <c r="H77" s="939"/>
      <c r="I77" s="939"/>
      <c r="J77" s="939"/>
      <c r="K77" s="939"/>
      <c r="L77" s="386"/>
      <c r="M77" s="835"/>
      <c r="N77" s="387"/>
      <c r="O77" s="226"/>
      <c r="P77" s="390"/>
      <c r="Q77" s="429"/>
      <c r="R77" s="871"/>
      <c r="S77" s="859"/>
      <c r="T77" s="877"/>
      <c r="U77" s="102"/>
      <c r="V77" s="495"/>
      <c r="W77" s="498"/>
      <c r="X77" s="389"/>
      <c r="Y77" s="389"/>
      <c r="Z77" s="389"/>
      <c r="AA77" s="389"/>
      <c r="AB77" s="389"/>
      <c r="AC77" s="343"/>
      <c r="AD77" s="301"/>
      <c r="AE77" s="301"/>
      <c r="AF77" s="300"/>
      <c r="AG77" s="301"/>
      <c r="AH77" s="301"/>
      <c r="AI77" s="301"/>
      <c r="AJ77" s="301"/>
      <c r="AK77" s="301"/>
      <c r="AL77" s="301"/>
      <c r="AM77" s="301"/>
      <c r="AN77" s="301"/>
      <c r="AO77" s="301"/>
      <c r="AP77" s="301"/>
      <c r="AQ77" s="301"/>
      <c r="AR77" s="301"/>
      <c r="AS77" s="301"/>
      <c r="AT77" s="301"/>
      <c r="AU77" s="301"/>
      <c r="AV77" s="301"/>
      <c r="AW77" s="301"/>
      <c r="AX77" s="301"/>
      <c r="AY77" s="301"/>
      <c r="AZ77" s="301"/>
      <c r="BA77" s="301"/>
      <c r="BB77" s="301"/>
      <c r="BC77" s="301"/>
      <c r="BD77" s="301"/>
      <c r="BE77" s="301"/>
      <c r="BF77" s="301"/>
      <c r="BG77" s="301"/>
      <c r="BH77" s="301"/>
      <c r="BI77" s="301"/>
      <c r="BJ77" s="301"/>
      <c r="BK77" s="301"/>
      <c r="BL77" s="301"/>
      <c r="BM77" s="301"/>
      <c r="BN77" s="301"/>
      <c r="BO77" s="301"/>
      <c r="BP77" s="301"/>
      <c r="BQ77" s="571"/>
      <c r="BR77" s="571"/>
      <c r="BS77" s="662"/>
      <c r="BT77" s="670">
        <f t="shared" si="16"/>
        <v>0</v>
      </c>
      <c r="BU77" s="417"/>
      <c r="BV77" s="301"/>
      <c r="BW77" s="301"/>
      <c r="BX77" s="508"/>
      <c r="BY77" s="301"/>
      <c r="BZ77" s="301"/>
      <c r="CA77" s="301"/>
      <c r="CB77" s="301"/>
      <c r="CC77" s="301"/>
      <c r="CD77" s="301"/>
      <c r="CE77" s="301"/>
      <c r="CF77" s="301"/>
      <c r="CG77" s="301"/>
      <c r="CH77" s="301"/>
      <c r="CI77" s="301"/>
      <c r="CJ77" s="301"/>
      <c r="CK77" s="301"/>
      <c r="CL77" s="301"/>
      <c r="CM77" s="314"/>
      <c r="CN77" s="662"/>
      <c r="CO77" s="681">
        <f t="shared" si="17"/>
        <v>0</v>
      </c>
      <c r="CP77" s="544"/>
      <c r="CQ77" s="545"/>
      <c r="CR77" s="546"/>
      <c r="CS77" s="546"/>
      <c r="CT77" s="546"/>
      <c r="CU77" s="546"/>
      <c r="CV77" s="546"/>
      <c r="CW77" s="546"/>
      <c r="CX77" s="546"/>
      <c r="CY77" s="546"/>
      <c r="CZ77" s="546"/>
      <c r="DA77" s="546"/>
      <c r="DB77" s="546"/>
      <c r="DC77" s="546"/>
      <c r="DD77" s="546"/>
      <c r="DE77" s="546"/>
      <c r="DF77" s="546"/>
      <c r="DG77" s="546"/>
      <c r="DH77" s="546"/>
      <c r="DI77" s="546"/>
      <c r="DJ77" s="546"/>
      <c r="DK77" s="546"/>
      <c r="DL77" s="546"/>
      <c r="DM77" s="545"/>
      <c r="DN77" s="597"/>
      <c r="DO77" s="654">
        <f t="shared" si="18"/>
        <v>0</v>
      </c>
      <c r="DP77" s="544"/>
      <c r="DQ77" s="546"/>
      <c r="DR77" s="546"/>
      <c r="DS77" s="546"/>
      <c r="DT77" s="546"/>
      <c r="DU77" s="581"/>
      <c r="DV77" s="581"/>
      <c r="DW77" s="546"/>
      <c r="DX77" s="545"/>
      <c r="DY77" s="597"/>
      <c r="DZ77" s="654">
        <f t="shared" si="19"/>
        <v>0</v>
      </c>
      <c r="EA77" s="544"/>
      <c r="EB77" s="546"/>
      <c r="EC77" s="546"/>
      <c r="ED77" s="546"/>
      <c r="EE77" s="597"/>
      <c r="EF77" s="614"/>
      <c r="EG77" s="606"/>
      <c r="EH77" s="581"/>
      <c r="EI77" s="581"/>
      <c r="EJ77" s="581"/>
      <c r="EK77" s="581"/>
      <c r="EL77" s="633"/>
      <c r="EM77" s="642">
        <f t="shared" si="20"/>
        <v>0</v>
      </c>
      <c r="EN77" s="693"/>
      <c r="EO77" s="694"/>
      <c r="EP77" s="645" t="str">
        <f t="shared" ref="EP77" si="109">IF(SUM(EN77:EO77)=0,"",SUM(EN77:EO77))</f>
        <v/>
      </c>
      <c r="EQ77" s="530">
        <f t="shared" si="102"/>
        <v>43762</v>
      </c>
      <c r="ER77" s="536">
        <f t="shared" si="51"/>
        <v>43762</v>
      </c>
      <c r="ES77" s="198"/>
      <c r="ET77" s="544"/>
      <c r="EU77" s="546"/>
      <c r="EV77" s="546"/>
      <c r="EW77" s="546"/>
      <c r="EX77" s="546"/>
      <c r="EY77" s="654">
        <f t="shared" si="75"/>
        <v>0</v>
      </c>
      <c r="EZ77" s="606"/>
      <c r="FA77" s="581"/>
      <c r="FB77" s="581"/>
      <c r="FC77" s="581"/>
      <c r="FD77" s="581"/>
      <c r="FE77" s="687"/>
      <c r="FF77" s="642">
        <f t="shared" si="22"/>
        <v>0</v>
      </c>
      <c r="FG77" s="606"/>
      <c r="FH77" s="581"/>
      <c r="FI77" s="581"/>
      <c r="FJ77" s="581"/>
      <c r="FK77" s="581"/>
      <c r="FL77" s="705"/>
      <c r="FM77" s="642">
        <f t="shared" si="23"/>
        <v>0</v>
      </c>
      <c r="FN77" s="544"/>
      <c r="FO77" s="546"/>
      <c r="FP77" s="546"/>
      <c r="FQ77" s="546"/>
      <c r="FR77" s="546"/>
      <c r="FS77" s="581"/>
      <c r="FT77" s="581"/>
      <c r="FU77" s="546"/>
      <c r="FV77" s="545"/>
      <c r="FW77" s="597"/>
      <c r="FX77" s="654">
        <f t="shared" si="24"/>
        <v>0</v>
      </c>
      <c r="FY77" s="198"/>
      <c r="FZ77" s="710"/>
      <c r="GA77" s="720"/>
      <c r="GB77" s="725"/>
      <c r="GC77" s="730"/>
      <c r="GD77" s="742"/>
      <c r="GE77" s="751"/>
      <c r="GF77" s="757"/>
      <c r="GG77" s="770"/>
      <c r="GH77" s="779"/>
      <c r="GI77" s="785"/>
      <c r="GJ77" s="798"/>
      <c r="GK77" s="807"/>
      <c r="GL77" s="813">
        <f t="shared" si="25"/>
        <v>0</v>
      </c>
      <c r="GM77" s="818">
        <f t="shared" si="76"/>
        <v>43762</v>
      </c>
      <c r="GN77" s="819">
        <f t="shared" si="77"/>
        <v>43762</v>
      </c>
      <c r="GO77" s="251"/>
      <c r="GP77" s="251"/>
      <c r="GQ77" s="251"/>
      <c r="GR77" s="251"/>
      <c r="GS77" s="251"/>
      <c r="GT77" s="251"/>
      <c r="GU77" s="251"/>
      <c r="GV77" s="251"/>
      <c r="GW77" s="251"/>
      <c r="GX77" s="251"/>
      <c r="GY77" s="251"/>
      <c r="GZ77" s="251"/>
      <c r="HA77" s="251"/>
      <c r="HB77" s="251"/>
      <c r="HC77" s="251"/>
      <c r="HD77" s="251"/>
      <c r="HE77" s="251"/>
      <c r="HF77" s="251"/>
      <c r="HG77" s="251"/>
      <c r="HH77" s="251"/>
      <c r="HI77" s="251"/>
      <c r="HJ77" s="251"/>
      <c r="HK77" s="251"/>
      <c r="HL77" s="251"/>
      <c r="HM77" s="251"/>
      <c r="HN77" s="251"/>
      <c r="HO77" s="251"/>
      <c r="HP77" s="251"/>
      <c r="HQ77" s="251"/>
      <c r="HR77" s="251"/>
      <c r="HS77" s="251"/>
      <c r="HT77" s="251"/>
      <c r="HU77" s="251"/>
      <c r="HV77" s="251"/>
      <c r="HW77" s="251"/>
      <c r="HX77" s="251"/>
      <c r="HY77" s="251"/>
      <c r="HZ77" s="251"/>
      <c r="IA77" s="251"/>
      <c r="IB77" s="251"/>
      <c r="IC77" s="251"/>
      <c r="ID77" s="251"/>
      <c r="IE77" s="251"/>
      <c r="IF77" s="251"/>
      <c r="IG77" s="251"/>
      <c r="IH77" s="251"/>
      <c r="II77" s="251"/>
      <c r="IJ77" s="251"/>
      <c r="IK77" s="251"/>
      <c r="IL77" s="251"/>
      <c r="IM77" s="251"/>
      <c r="IN77" s="251"/>
      <c r="IO77" s="251"/>
      <c r="IP77" s="251"/>
      <c r="IQ77" s="251"/>
      <c r="IR77" s="251"/>
      <c r="IS77" s="251"/>
      <c r="IT77" s="251"/>
      <c r="IU77" s="251"/>
      <c r="IV77" s="251"/>
      <c r="IW77" s="251"/>
      <c r="IX77" s="251"/>
      <c r="IY77" s="251"/>
      <c r="IZ77" s="251"/>
      <c r="JA77" s="251"/>
      <c r="JB77" s="251"/>
      <c r="JC77" s="251"/>
      <c r="JD77" s="251"/>
      <c r="JE77" s="251"/>
      <c r="JF77" s="251"/>
      <c r="JG77" s="251"/>
      <c r="JH77" s="251"/>
      <c r="JI77" s="251"/>
      <c r="JJ77" s="251"/>
      <c r="JK77" s="251"/>
      <c r="JL77" s="251"/>
      <c r="JM77" s="251"/>
      <c r="JN77" s="251"/>
      <c r="JO77" s="251"/>
      <c r="JP77" s="251"/>
      <c r="JQ77" s="251"/>
    </row>
    <row r="78" spans="1:277" s="3" customFormat="1" ht="18" customHeight="1" x14ac:dyDescent="0.2">
      <c r="A78" s="188"/>
      <c r="B78" s="330">
        <v>39</v>
      </c>
      <c r="C78" s="930"/>
      <c r="D78" s="954"/>
      <c r="E78" s="432">
        <f t="shared" ref="E78" si="110">E77+1</f>
        <v>43763</v>
      </c>
      <c r="F78" s="433">
        <f t="shared" si="35"/>
        <v>43763</v>
      </c>
      <c r="G78" s="430"/>
      <c r="H78" s="380"/>
      <c r="I78" s="341"/>
      <c r="J78" s="341"/>
      <c r="K78" s="342"/>
      <c r="L78" s="469"/>
      <c r="M78" s="835"/>
      <c r="N78" s="449"/>
      <c r="O78" s="226"/>
      <c r="P78" s="390"/>
      <c r="Q78" s="429"/>
      <c r="R78" s="870"/>
      <c r="S78" s="858"/>
      <c r="T78" s="876"/>
      <c r="U78" s="183"/>
      <c r="V78" s="493"/>
      <c r="W78" s="195"/>
      <c r="X78" s="195"/>
      <c r="Y78" s="195"/>
      <c r="Z78" s="195"/>
      <c r="AA78" s="389"/>
      <c r="AB78" s="389"/>
      <c r="AC78" s="389"/>
      <c r="AD78" s="389"/>
      <c r="AE78" s="300"/>
      <c r="AF78" s="389"/>
      <c r="AG78" s="389"/>
      <c r="AH78" s="343"/>
      <c r="AI78" s="304"/>
      <c r="AJ78" s="304"/>
      <c r="AK78" s="304"/>
      <c r="AL78" s="193"/>
      <c r="AM78" s="389"/>
      <c r="AN78" s="389"/>
      <c r="AO78" s="300"/>
      <c r="AP78" s="389"/>
      <c r="AQ78" s="389"/>
      <c r="AR78" s="389"/>
      <c r="AS78" s="389"/>
      <c r="AT78" s="300"/>
      <c r="AU78" s="300"/>
      <c r="AV78" s="343"/>
      <c r="AW78" s="389"/>
      <c r="AX78" s="300"/>
      <c r="AY78" s="389"/>
      <c r="AZ78" s="389"/>
      <c r="BA78" s="389"/>
      <c r="BB78" s="389"/>
      <c r="BC78" s="389"/>
      <c r="BD78" s="389"/>
      <c r="BE78" s="389"/>
      <c r="BF78" s="389"/>
      <c r="BG78" s="389"/>
      <c r="BH78" s="389"/>
      <c r="BI78" s="389"/>
      <c r="BJ78" s="389"/>
      <c r="BK78" s="389"/>
      <c r="BL78" s="389"/>
      <c r="BM78" s="389"/>
      <c r="BN78" s="389"/>
      <c r="BO78" s="389"/>
      <c r="BP78" s="389"/>
      <c r="BQ78" s="389"/>
      <c r="BR78" s="389"/>
      <c r="BS78" s="659"/>
      <c r="BT78" s="669">
        <f t="shared" si="16"/>
        <v>0</v>
      </c>
      <c r="BU78" s="411"/>
      <c r="BV78" s="300"/>
      <c r="BW78" s="300"/>
      <c r="BX78" s="494"/>
      <c r="BY78" s="304"/>
      <c r="BZ78" s="304"/>
      <c r="CA78" s="300"/>
      <c r="CB78" s="304"/>
      <c r="CC78" s="389"/>
      <c r="CD78" s="300"/>
      <c r="CE78" s="304"/>
      <c r="CF78" s="389"/>
      <c r="CG78" s="300"/>
      <c r="CH78" s="389"/>
      <c r="CI78" s="389"/>
      <c r="CJ78" s="389"/>
      <c r="CK78" s="389"/>
      <c r="CL78" s="389"/>
      <c r="CM78" s="312"/>
      <c r="CN78" s="675"/>
      <c r="CO78" s="680">
        <f t="shared" si="17"/>
        <v>0</v>
      </c>
      <c r="CP78" s="544"/>
      <c r="CQ78" s="545"/>
      <c r="CR78" s="546"/>
      <c r="CS78" s="546"/>
      <c r="CT78" s="546"/>
      <c r="CU78" s="546"/>
      <c r="CV78" s="546"/>
      <c r="CW78" s="546"/>
      <c r="CX78" s="546"/>
      <c r="CY78" s="546"/>
      <c r="CZ78" s="546"/>
      <c r="DA78" s="546"/>
      <c r="DB78" s="546"/>
      <c r="DC78" s="546"/>
      <c r="DD78" s="546"/>
      <c r="DE78" s="546"/>
      <c r="DF78" s="546"/>
      <c r="DG78" s="546"/>
      <c r="DH78" s="546"/>
      <c r="DI78" s="546"/>
      <c r="DJ78" s="546"/>
      <c r="DK78" s="546"/>
      <c r="DL78" s="546"/>
      <c r="DM78" s="549"/>
      <c r="DN78" s="597"/>
      <c r="DO78" s="655">
        <f t="shared" si="18"/>
        <v>0</v>
      </c>
      <c r="DP78" s="544"/>
      <c r="DQ78" s="546"/>
      <c r="DR78" s="546"/>
      <c r="DS78" s="546"/>
      <c r="DT78" s="546"/>
      <c r="DU78" s="581"/>
      <c r="DV78" s="581"/>
      <c r="DW78" s="546"/>
      <c r="DX78" s="549"/>
      <c r="DY78" s="597"/>
      <c r="DZ78" s="655">
        <f t="shared" si="19"/>
        <v>0</v>
      </c>
      <c r="EA78" s="544"/>
      <c r="EB78" s="546"/>
      <c r="EC78" s="546"/>
      <c r="ED78" s="546"/>
      <c r="EE78" s="597"/>
      <c r="EF78" s="614"/>
      <c r="EG78" s="606"/>
      <c r="EH78" s="581"/>
      <c r="EI78" s="581"/>
      <c r="EJ78" s="581"/>
      <c r="EK78" s="581"/>
      <c r="EL78" s="633"/>
      <c r="EM78" s="642">
        <f t="shared" si="20"/>
        <v>0</v>
      </c>
      <c r="EN78" s="693"/>
      <c r="EO78" s="694"/>
      <c r="EP78" s="645" t="str">
        <f t="shared" ref="EP78" si="111">IF(SUM(EN78:EO78)=0,"",SUM(EN78:EO78))</f>
        <v/>
      </c>
      <c r="EQ78" s="530">
        <f t="shared" si="102"/>
        <v>43763</v>
      </c>
      <c r="ER78" s="536">
        <f t="shared" si="51"/>
        <v>43763</v>
      </c>
      <c r="ES78" s="198"/>
      <c r="ET78" s="544"/>
      <c r="EU78" s="546"/>
      <c r="EV78" s="546"/>
      <c r="EW78" s="546"/>
      <c r="EX78" s="546"/>
      <c r="EY78" s="655">
        <f t="shared" si="75"/>
        <v>0</v>
      </c>
      <c r="EZ78" s="606"/>
      <c r="FA78" s="581"/>
      <c r="FB78" s="581"/>
      <c r="FC78" s="581"/>
      <c r="FD78" s="581"/>
      <c r="FE78" s="687"/>
      <c r="FF78" s="642">
        <f t="shared" si="22"/>
        <v>0</v>
      </c>
      <c r="FG78" s="606"/>
      <c r="FH78" s="581"/>
      <c r="FI78" s="581"/>
      <c r="FJ78" s="581"/>
      <c r="FK78" s="581"/>
      <c r="FL78" s="705"/>
      <c r="FM78" s="642">
        <f t="shared" si="23"/>
        <v>0</v>
      </c>
      <c r="FN78" s="544"/>
      <c r="FO78" s="546"/>
      <c r="FP78" s="546"/>
      <c r="FQ78" s="546"/>
      <c r="FR78" s="546"/>
      <c r="FS78" s="581"/>
      <c r="FT78" s="581"/>
      <c r="FU78" s="546"/>
      <c r="FV78" s="549"/>
      <c r="FW78" s="597"/>
      <c r="FX78" s="655">
        <f t="shared" si="24"/>
        <v>0</v>
      </c>
      <c r="FY78" s="198"/>
      <c r="FZ78" s="710"/>
      <c r="GA78" s="720"/>
      <c r="GB78" s="725"/>
      <c r="GC78" s="730"/>
      <c r="GD78" s="739"/>
      <c r="GE78" s="748"/>
      <c r="GF78" s="757"/>
      <c r="GG78" s="767"/>
      <c r="GH78" s="776"/>
      <c r="GI78" s="785"/>
      <c r="GJ78" s="795"/>
      <c r="GK78" s="804"/>
      <c r="GL78" s="813">
        <f t="shared" si="25"/>
        <v>0</v>
      </c>
      <c r="GM78" s="818">
        <f t="shared" si="76"/>
        <v>43763</v>
      </c>
      <c r="GN78" s="819">
        <f t="shared" si="77"/>
        <v>43763</v>
      </c>
      <c r="GO78" s="251"/>
      <c r="GP78" s="251"/>
      <c r="GQ78" s="251"/>
      <c r="GR78" s="251"/>
      <c r="GS78" s="251"/>
      <c r="GT78" s="251"/>
      <c r="GU78" s="251"/>
      <c r="GV78" s="251"/>
      <c r="GW78" s="251"/>
      <c r="GX78" s="251"/>
      <c r="GY78" s="251"/>
      <c r="GZ78" s="251"/>
      <c r="HA78" s="251"/>
      <c r="HB78" s="251"/>
      <c r="HC78" s="251"/>
      <c r="HD78" s="251"/>
      <c r="HE78" s="251"/>
      <c r="HF78" s="251"/>
      <c r="HG78" s="251"/>
      <c r="HH78" s="251"/>
      <c r="HI78" s="251"/>
      <c r="HJ78" s="251"/>
      <c r="HK78" s="251"/>
      <c r="HL78" s="251"/>
      <c r="HM78" s="251"/>
      <c r="HN78" s="251"/>
      <c r="HO78" s="251"/>
      <c r="HP78" s="251"/>
      <c r="HQ78" s="251"/>
      <c r="HR78" s="251"/>
      <c r="HS78" s="251"/>
      <c r="HT78" s="251"/>
      <c r="HU78" s="251"/>
      <c r="HV78" s="251"/>
      <c r="HW78" s="251"/>
      <c r="HX78" s="251"/>
      <c r="HY78" s="251"/>
      <c r="HZ78" s="251"/>
      <c r="IA78" s="251"/>
      <c r="IB78" s="251"/>
      <c r="IC78" s="251"/>
      <c r="ID78" s="251"/>
      <c r="IE78" s="251"/>
      <c r="IF78" s="251"/>
      <c r="IG78" s="251"/>
      <c r="IH78" s="251"/>
      <c r="II78" s="251"/>
      <c r="IJ78" s="251"/>
      <c r="IK78" s="251"/>
      <c r="IL78" s="251"/>
      <c r="IM78" s="251"/>
      <c r="IN78" s="251"/>
      <c r="IO78" s="251"/>
      <c r="IP78" s="251"/>
      <c r="IQ78" s="251"/>
      <c r="IR78" s="251"/>
      <c r="IS78" s="251"/>
      <c r="IT78" s="251"/>
      <c r="IU78" s="251"/>
      <c r="IV78" s="251"/>
      <c r="IW78" s="251"/>
      <c r="IX78" s="251"/>
      <c r="IY78" s="251"/>
      <c r="IZ78" s="251"/>
      <c r="JA78" s="251"/>
      <c r="JB78" s="251"/>
      <c r="JC78" s="251"/>
      <c r="JD78" s="251"/>
      <c r="JE78" s="251"/>
      <c r="JF78" s="251"/>
      <c r="JG78" s="251"/>
      <c r="JH78" s="251"/>
      <c r="JI78" s="251"/>
      <c r="JJ78" s="251"/>
      <c r="JK78" s="251"/>
      <c r="JL78" s="251"/>
      <c r="JM78" s="251"/>
      <c r="JN78" s="251"/>
      <c r="JO78" s="251"/>
      <c r="JP78" s="251"/>
      <c r="JQ78" s="251"/>
    </row>
    <row r="79" spans="1:277" s="184" customFormat="1" ht="18" customHeight="1" x14ac:dyDescent="0.2">
      <c r="A79" s="293"/>
      <c r="B79" s="466">
        <v>40</v>
      </c>
      <c r="C79" s="931"/>
      <c r="D79" s="954"/>
      <c r="E79" s="385">
        <f t="shared" ref="E79" si="112">E78+1</f>
        <v>43764</v>
      </c>
      <c r="F79" s="427">
        <f t="shared" si="35"/>
        <v>43764</v>
      </c>
      <c r="G79" s="407"/>
      <c r="H79" s="943"/>
      <c r="I79" s="944"/>
      <c r="J79" s="944"/>
      <c r="K79" s="945"/>
      <c r="L79" s="386"/>
      <c r="M79" s="838"/>
      <c r="N79" s="387"/>
      <c r="O79" s="226"/>
      <c r="P79" s="390"/>
      <c r="Q79" s="388"/>
      <c r="R79" s="871"/>
      <c r="S79" s="858"/>
      <c r="T79" s="876"/>
      <c r="U79" s="81"/>
      <c r="V79" s="495"/>
      <c r="W79" s="389"/>
      <c r="X79" s="389"/>
      <c r="Y79" s="389"/>
      <c r="Z79" s="389"/>
      <c r="AA79" s="389"/>
      <c r="AB79" s="389"/>
      <c r="AC79" s="389"/>
      <c r="AD79" s="389"/>
      <c r="AE79" s="389"/>
      <c r="AF79" s="389"/>
      <c r="AG79" s="389"/>
      <c r="AH79" s="343"/>
      <c r="AI79" s="389"/>
      <c r="AJ79" s="389"/>
      <c r="AK79" s="389"/>
      <c r="AL79" s="497"/>
      <c r="AM79" s="389"/>
      <c r="AN79" s="389"/>
      <c r="AO79" s="497"/>
      <c r="AP79" s="389"/>
      <c r="AQ79" s="389"/>
      <c r="AR79" s="389"/>
      <c r="AS79" s="389"/>
      <c r="AT79" s="389"/>
      <c r="AU79" s="497"/>
      <c r="AV79" s="343"/>
      <c r="AW79" s="389"/>
      <c r="AX79" s="389"/>
      <c r="AY79" s="389"/>
      <c r="AZ79" s="389"/>
      <c r="BA79" s="389"/>
      <c r="BB79" s="389"/>
      <c r="BC79" s="389"/>
      <c r="BD79" s="389"/>
      <c r="BE79" s="389"/>
      <c r="BF79" s="389"/>
      <c r="BG79" s="389"/>
      <c r="BH79" s="389"/>
      <c r="BI79" s="389"/>
      <c r="BJ79" s="389"/>
      <c r="BK79" s="389"/>
      <c r="BL79" s="389"/>
      <c r="BM79" s="389"/>
      <c r="BN79" s="389"/>
      <c r="BO79" s="389"/>
      <c r="BP79" s="389"/>
      <c r="BQ79" s="389"/>
      <c r="BR79" s="389"/>
      <c r="BS79" s="659"/>
      <c r="BT79" s="670">
        <f t="shared" si="16"/>
        <v>0</v>
      </c>
      <c r="BU79" s="495"/>
      <c r="BV79" s="301"/>
      <c r="BW79" s="301"/>
      <c r="BX79" s="498"/>
      <c r="BY79" s="389"/>
      <c r="BZ79" s="389"/>
      <c r="CA79" s="389"/>
      <c r="CB79" s="389"/>
      <c r="CC79" s="389"/>
      <c r="CD79" s="389"/>
      <c r="CE79" s="389"/>
      <c r="CF79" s="389"/>
      <c r="CG79" s="389"/>
      <c r="CH79" s="389"/>
      <c r="CI79" s="389"/>
      <c r="CJ79" s="389"/>
      <c r="CK79" s="389"/>
      <c r="CL79" s="389"/>
      <c r="CM79" s="310"/>
      <c r="CN79" s="662"/>
      <c r="CO79" s="681">
        <f t="shared" si="17"/>
        <v>0</v>
      </c>
      <c r="CP79" s="544"/>
      <c r="CQ79" s="545"/>
      <c r="CR79" s="546"/>
      <c r="CS79" s="546"/>
      <c r="CT79" s="546"/>
      <c r="CU79" s="546"/>
      <c r="CV79" s="546"/>
      <c r="CW79" s="546"/>
      <c r="CX79" s="546"/>
      <c r="CY79" s="546"/>
      <c r="CZ79" s="546"/>
      <c r="DA79" s="546"/>
      <c r="DB79" s="546"/>
      <c r="DC79" s="546"/>
      <c r="DD79" s="546"/>
      <c r="DE79" s="546"/>
      <c r="DF79" s="546"/>
      <c r="DG79" s="546"/>
      <c r="DH79" s="546"/>
      <c r="DI79" s="546"/>
      <c r="DJ79" s="546"/>
      <c r="DK79" s="546"/>
      <c r="DL79" s="546"/>
      <c r="DM79" s="549"/>
      <c r="DN79" s="597"/>
      <c r="DO79" s="654">
        <f t="shared" si="18"/>
        <v>0</v>
      </c>
      <c r="DP79" s="544"/>
      <c r="DQ79" s="546"/>
      <c r="DR79" s="546"/>
      <c r="DS79" s="546"/>
      <c r="DT79" s="546"/>
      <c r="DU79" s="581"/>
      <c r="DV79" s="581"/>
      <c r="DW79" s="546"/>
      <c r="DX79" s="549"/>
      <c r="DY79" s="597"/>
      <c r="DZ79" s="654">
        <f t="shared" si="19"/>
        <v>0</v>
      </c>
      <c r="EA79" s="544"/>
      <c r="EB79" s="546"/>
      <c r="EC79" s="546"/>
      <c r="ED79" s="546"/>
      <c r="EE79" s="597"/>
      <c r="EF79" s="614"/>
      <c r="EG79" s="606"/>
      <c r="EH79" s="581"/>
      <c r="EI79" s="581"/>
      <c r="EJ79" s="581"/>
      <c r="EK79" s="581"/>
      <c r="EL79" s="633"/>
      <c r="EM79" s="642">
        <f t="shared" si="20"/>
        <v>0</v>
      </c>
      <c r="EN79" s="693"/>
      <c r="EO79" s="694"/>
      <c r="EP79" s="645" t="str">
        <f t="shared" ref="EP79" si="113">IF(SUM(EN79:EO79)=0,"",SUM(EN79:EO79))</f>
        <v/>
      </c>
      <c r="EQ79" s="529">
        <f t="shared" si="102"/>
        <v>43764</v>
      </c>
      <c r="ER79" s="535">
        <f t="shared" si="51"/>
        <v>43764</v>
      </c>
      <c r="ES79" s="186"/>
      <c r="ET79" s="544"/>
      <c r="EU79" s="546"/>
      <c r="EV79" s="546"/>
      <c r="EW79" s="546"/>
      <c r="EX79" s="546"/>
      <c r="EY79" s="654">
        <f t="shared" si="75"/>
        <v>0</v>
      </c>
      <c r="EZ79" s="606"/>
      <c r="FA79" s="581"/>
      <c r="FB79" s="581"/>
      <c r="FC79" s="581"/>
      <c r="FD79" s="581"/>
      <c r="FE79" s="687"/>
      <c r="FF79" s="642">
        <f t="shared" si="22"/>
        <v>0</v>
      </c>
      <c r="FG79" s="606"/>
      <c r="FH79" s="581"/>
      <c r="FI79" s="581"/>
      <c r="FJ79" s="581"/>
      <c r="FK79" s="581"/>
      <c r="FL79" s="705"/>
      <c r="FM79" s="642">
        <f t="shared" si="23"/>
        <v>0</v>
      </c>
      <c r="FN79" s="544"/>
      <c r="FO79" s="546"/>
      <c r="FP79" s="546"/>
      <c r="FQ79" s="546"/>
      <c r="FR79" s="546"/>
      <c r="FS79" s="581"/>
      <c r="FT79" s="581"/>
      <c r="FU79" s="546"/>
      <c r="FV79" s="549"/>
      <c r="FW79" s="597"/>
      <c r="FX79" s="654">
        <f t="shared" si="24"/>
        <v>0</v>
      </c>
      <c r="FY79" s="186"/>
      <c r="FZ79" s="711"/>
      <c r="GA79" s="720"/>
      <c r="GB79" s="725"/>
      <c r="GC79" s="731"/>
      <c r="GD79" s="740"/>
      <c r="GE79" s="749"/>
      <c r="GF79" s="759"/>
      <c r="GG79" s="768"/>
      <c r="GH79" s="776"/>
      <c r="GI79" s="787"/>
      <c r="GJ79" s="796"/>
      <c r="GK79" s="804"/>
      <c r="GL79" s="813">
        <f t="shared" si="25"/>
        <v>0</v>
      </c>
      <c r="GM79" s="816">
        <f t="shared" si="76"/>
        <v>43764</v>
      </c>
      <c r="GN79" s="817">
        <f t="shared" si="77"/>
        <v>43764</v>
      </c>
      <c r="GO79" s="250"/>
      <c r="GP79" s="250"/>
      <c r="GQ79" s="250"/>
      <c r="GR79" s="250"/>
      <c r="GS79" s="250"/>
      <c r="GT79" s="250"/>
      <c r="GU79" s="250"/>
      <c r="GV79" s="250"/>
      <c r="GW79" s="250"/>
      <c r="GX79" s="250"/>
      <c r="GY79" s="250"/>
      <c r="GZ79" s="250"/>
      <c r="HA79" s="250"/>
      <c r="HB79" s="250"/>
      <c r="HC79" s="250"/>
      <c r="HD79" s="250"/>
      <c r="HE79" s="250"/>
      <c r="HF79" s="250"/>
      <c r="HG79" s="250"/>
      <c r="HH79" s="250"/>
      <c r="HI79" s="250"/>
      <c r="HJ79" s="250"/>
      <c r="HK79" s="250"/>
      <c r="HL79" s="250"/>
      <c r="HM79" s="250"/>
      <c r="HN79" s="250"/>
      <c r="HO79" s="250"/>
      <c r="HP79" s="250"/>
      <c r="HQ79" s="250"/>
      <c r="HR79" s="250"/>
      <c r="HS79" s="250"/>
      <c r="HT79" s="250"/>
      <c r="HU79" s="250"/>
      <c r="HV79" s="250"/>
      <c r="HW79" s="250"/>
      <c r="HX79" s="250"/>
      <c r="HY79" s="250"/>
      <c r="HZ79" s="250"/>
      <c r="IA79" s="250"/>
      <c r="IB79" s="250"/>
      <c r="IC79" s="250"/>
      <c r="ID79" s="250"/>
      <c r="IE79" s="250"/>
      <c r="IF79" s="250"/>
      <c r="IG79" s="250"/>
      <c r="IH79" s="250"/>
      <c r="II79" s="250"/>
      <c r="IJ79" s="250"/>
      <c r="IK79" s="250"/>
      <c r="IL79" s="250"/>
      <c r="IM79" s="250"/>
      <c r="IN79" s="250"/>
      <c r="IO79" s="250"/>
      <c r="IP79" s="250"/>
      <c r="IQ79" s="250"/>
      <c r="IR79" s="250"/>
      <c r="IS79" s="250"/>
      <c r="IT79" s="250"/>
      <c r="IU79" s="250"/>
      <c r="IV79" s="250"/>
      <c r="IW79" s="250"/>
      <c r="IX79" s="250"/>
      <c r="IY79" s="250"/>
      <c r="IZ79" s="250"/>
      <c r="JA79" s="250"/>
      <c r="JB79" s="250"/>
      <c r="JC79" s="250"/>
      <c r="JD79" s="250"/>
      <c r="JE79" s="250"/>
      <c r="JF79" s="250"/>
      <c r="JG79" s="250"/>
      <c r="JH79" s="250"/>
      <c r="JI79" s="250"/>
      <c r="JJ79" s="250"/>
      <c r="JK79" s="250"/>
      <c r="JL79" s="250"/>
      <c r="JM79" s="250"/>
      <c r="JN79" s="250"/>
      <c r="JO79" s="250"/>
      <c r="JP79" s="250"/>
      <c r="JQ79" s="250"/>
    </row>
    <row r="80" spans="1:277" s="3" customFormat="1" ht="18" customHeight="1" x14ac:dyDescent="0.2">
      <c r="A80" s="188"/>
      <c r="B80" s="391"/>
      <c r="C80" s="470"/>
      <c r="D80" s="954"/>
      <c r="E80" s="435">
        <f t="shared" ref="E80" si="114">E79+1</f>
        <v>43765</v>
      </c>
      <c r="F80" s="394">
        <f t="shared" si="35"/>
        <v>43765</v>
      </c>
      <c r="G80" s="241"/>
      <c r="H80" s="471"/>
      <c r="I80" s="471"/>
      <c r="J80" s="471"/>
      <c r="K80" s="471"/>
      <c r="L80" s="329"/>
      <c r="M80" s="837"/>
      <c r="N80" s="397"/>
      <c r="O80" s="339"/>
      <c r="P80" s="340"/>
      <c r="Q80" s="399"/>
      <c r="R80" s="874"/>
      <c r="S80" s="862"/>
      <c r="T80" s="880"/>
      <c r="U80" s="81"/>
      <c r="V80" s="499"/>
      <c r="W80" s="402"/>
      <c r="X80" s="402"/>
      <c r="Y80" s="402"/>
      <c r="Z80" s="402"/>
      <c r="AA80" s="402"/>
      <c r="AB80" s="402"/>
      <c r="AC80" s="402"/>
      <c r="AD80" s="402"/>
      <c r="AE80" s="500"/>
      <c r="AF80" s="402"/>
      <c r="AG80" s="402"/>
      <c r="AH80" s="403"/>
      <c r="AI80" s="402"/>
      <c r="AJ80" s="402"/>
      <c r="AK80" s="402"/>
      <c r="AL80" s="194"/>
      <c r="AM80" s="402"/>
      <c r="AN80" s="402"/>
      <c r="AO80" s="194"/>
      <c r="AP80" s="402"/>
      <c r="AQ80" s="402"/>
      <c r="AR80" s="402"/>
      <c r="AS80" s="402"/>
      <c r="AT80" s="500"/>
      <c r="AU80" s="194"/>
      <c r="AV80" s="403"/>
      <c r="AW80" s="402"/>
      <c r="AX80" s="500"/>
      <c r="AY80" s="402"/>
      <c r="AZ80" s="402"/>
      <c r="BA80" s="402"/>
      <c r="BB80" s="402"/>
      <c r="BC80" s="402"/>
      <c r="BD80" s="402"/>
      <c r="BE80" s="402"/>
      <c r="BF80" s="402"/>
      <c r="BG80" s="402"/>
      <c r="BH80" s="402"/>
      <c r="BI80" s="402"/>
      <c r="BJ80" s="402"/>
      <c r="BK80" s="402"/>
      <c r="BL80" s="402"/>
      <c r="BM80" s="402"/>
      <c r="BN80" s="402"/>
      <c r="BO80" s="402"/>
      <c r="BP80" s="402"/>
      <c r="BQ80" s="402"/>
      <c r="BR80" s="402"/>
      <c r="BS80" s="661"/>
      <c r="BT80" s="671">
        <f t="shared" si="16"/>
        <v>0</v>
      </c>
      <c r="BU80" s="412"/>
      <c r="BV80" s="404"/>
      <c r="BW80" s="404"/>
      <c r="BX80" s="317"/>
      <c r="BY80" s="402"/>
      <c r="BZ80" s="402"/>
      <c r="CA80" s="500"/>
      <c r="CB80" s="402"/>
      <c r="CC80" s="402"/>
      <c r="CD80" s="500"/>
      <c r="CE80" s="402"/>
      <c r="CF80" s="402"/>
      <c r="CG80" s="500"/>
      <c r="CH80" s="402"/>
      <c r="CI80" s="402"/>
      <c r="CJ80" s="402"/>
      <c r="CK80" s="402"/>
      <c r="CL80" s="402"/>
      <c r="CM80" s="311"/>
      <c r="CN80" s="676"/>
      <c r="CO80" s="681">
        <f t="shared" si="17"/>
        <v>0</v>
      </c>
      <c r="CP80" s="550"/>
      <c r="CQ80" s="551"/>
      <c r="CR80" s="552"/>
      <c r="CS80" s="553"/>
      <c r="CT80" s="553"/>
      <c r="CU80" s="552"/>
      <c r="CV80" s="552"/>
      <c r="CW80" s="552"/>
      <c r="CX80" s="552"/>
      <c r="CY80" s="552"/>
      <c r="CZ80" s="552"/>
      <c r="DA80" s="552"/>
      <c r="DB80" s="552"/>
      <c r="DC80" s="552"/>
      <c r="DD80" s="552"/>
      <c r="DE80" s="553"/>
      <c r="DF80" s="553"/>
      <c r="DG80" s="553"/>
      <c r="DH80" s="553"/>
      <c r="DI80" s="553"/>
      <c r="DJ80" s="553"/>
      <c r="DK80" s="553"/>
      <c r="DL80" s="553"/>
      <c r="DM80" s="554"/>
      <c r="DN80" s="598"/>
      <c r="DO80" s="655">
        <f t="shared" si="18"/>
        <v>0</v>
      </c>
      <c r="DP80" s="550"/>
      <c r="DQ80" s="553"/>
      <c r="DR80" s="553"/>
      <c r="DS80" s="553"/>
      <c r="DT80" s="553"/>
      <c r="DU80" s="582"/>
      <c r="DV80" s="582"/>
      <c r="DW80" s="553"/>
      <c r="DX80" s="554"/>
      <c r="DY80" s="598"/>
      <c r="DZ80" s="655">
        <f t="shared" si="19"/>
        <v>0</v>
      </c>
      <c r="EA80" s="550"/>
      <c r="EB80" s="553"/>
      <c r="EC80" s="553"/>
      <c r="ED80" s="553"/>
      <c r="EE80" s="598"/>
      <c r="EF80" s="615"/>
      <c r="EG80" s="607"/>
      <c r="EH80" s="582"/>
      <c r="EI80" s="582"/>
      <c r="EJ80" s="582"/>
      <c r="EK80" s="582"/>
      <c r="EL80" s="634"/>
      <c r="EM80" s="642">
        <f t="shared" si="20"/>
        <v>0</v>
      </c>
      <c r="EN80" s="695"/>
      <c r="EO80" s="696"/>
      <c r="EP80" s="646"/>
      <c r="EQ80" s="531">
        <f t="shared" si="102"/>
        <v>43765</v>
      </c>
      <c r="ER80" s="537">
        <f t="shared" si="51"/>
        <v>43765</v>
      </c>
      <c r="ES80" s="198"/>
      <c r="ET80" s="550"/>
      <c r="EU80" s="553"/>
      <c r="EV80" s="553"/>
      <c r="EW80" s="553"/>
      <c r="EX80" s="553"/>
      <c r="EY80" s="655">
        <f t="shared" si="75"/>
        <v>0</v>
      </c>
      <c r="EZ80" s="607"/>
      <c r="FA80" s="582"/>
      <c r="FB80" s="582"/>
      <c r="FC80" s="582"/>
      <c r="FD80" s="582"/>
      <c r="FE80" s="688"/>
      <c r="FF80" s="642">
        <f t="shared" si="22"/>
        <v>0</v>
      </c>
      <c r="FG80" s="607"/>
      <c r="FH80" s="582"/>
      <c r="FI80" s="582"/>
      <c r="FJ80" s="582"/>
      <c r="FK80" s="582"/>
      <c r="FL80" s="706"/>
      <c r="FM80" s="642">
        <f t="shared" si="23"/>
        <v>0</v>
      </c>
      <c r="FN80" s="550"/>
      <c r="FO80" s="553"/>
      <c r="FP80" s="553"/>
      <c r="FQ80" s="553"/>
      <c r="FR80" s="553"/>
      <c r="FS80" s="582"/>
      <c r="FT80" s="582"/>
      <c r="FU80" s="553"/>
      <c r="FV80" s="554"/>
      <c r="FW80" s="598"/>
      <c r="FX80" s="655">
        <f t="shared" si="24"/>
        <v>0</v>
      </c>
      <c r="FY80" s="198"/>
      <c r="FZ80" s="712"/>
      <c r="GA80" s="721"/>
      <c r="GB80" s="726"/>
      <c r="GC80" s="732"/>
      <c r="GD80" s="741"/>
      <c r="GE80" s="750"/>
      <c r="GF80" s="760"/>
      <c r="GG80" s="769"/>
      <c r="GH80" s="778"/>
      <c r="GI80" s="788"/>
      <c r="GJ80" s="797"/>
      <c r="GK80" s="806"/>
      <c r="GL80" s="813">
        <f t="shared" si="25"/>
        <v>0</v>
      </c>
      <c r="GM80" s="820">
        <f t="shared" si="76"/>
        <v>43765</v>
      </c>
      <c r="GN80" s="821">
        <f t="shared" si="77"/>
        <v>43765</v>
      </c>
      <c r="GO80" s="251"/>
      <c r="GP80" s="251"/>
      <c r="GQ80" s="251"/>
      <c r="GR80" s="251"/>
      <c r="GS80" s="251"/>
      <c r="GT80" s="251"/>
      <c r="GU80" s="251"/>
      <c r="GV80" s="251"/>
      <c r="GW80" s="251"/>
      <c r="GX80" s="251"/>
      <c r="GY80" s="251"/>
      <c r="GZ80" s="251"/>
      <c r="HA80" s="251"/>
      <c r="HB80" s="251"/>
      <c r="HC80" s="251"/>
      <c r="HD80" s="251"/>
      <c r="HE80" s="251"/>
      <c r="HF80" s="251"/>
      <c r="HG80" s="251"/>
      <c r="HH80" s="251"/>
      <c r="HI80" s="251"/>
      <c r="HJ80" s="251"/>
      <c r="HK80" s="251"/>
      <c r="HL80" s="251"/>
      <c r="HM80" s="251"/>
      <c r="HN80" s="251"/>
      <c r="HO80" s="251"/>
      <c r="HP80" s="251"/>
      <c r="HQ80" s="251"/>
      <c r="HR80" s="251"/>
      <c r="HS80" s="251"/>
      <c r="HT80" s="251"/>
      <c r="HU80" s="251"/>
      <c r="HV80" s="251"/>
      <c r="HW80" s="251"/>
      <c r="HX80" s="251"/>
      <c r="HY80" s="251"/>
      <c r="HZ80" s="251"/>
      <c r="IA80" s="251"/>
      <c r="IB80" s="251"/>
      <c r="IC80" s="251"/>
      <c r="ID80" s="251"/>
      <c r="IE80" s="251"/>
      <c r="IF80" s="251"/>
      <c r="IG80" s="251"/>
      <c r="IH80" s="251"/>
      <c r="II80" s="251"/>
      <c r="IJ80" s="251"/>
      <c r="IK80" s="251"/>
      <c r="IL80" s="251"/>
      <c r="IM80" s="251"/>
      <c r="IN80" s="251"/>
      <c r="IO80" s="251"/>
      <c r="IP80" s="251"/>
      <c r="IQ80" s="251"/>
      <c r="IR80" s="251"/>
      <c r="IS80" s="251"/>
      <c r="IT80" s="251"/>
      <c r="IU80" s="251"/>
      <c r="IV80" s="251"/>
      <c r="IW80" s="251"/>
      <c r="IX80" s="251"/>
      <c r="IY80" s="251"/>
      <c r="IZ80" s="251"/>
      <c r="JA80" s="251"/>
      <c r="JB80" s="251"/>
      <c r="JC80" s="251"/>
      <c r="JD80" s="251"/>
      <c r="JE80" s="251"/>
      <c r="JF80" s="251"/>
      <c r="JG80" s="251"/>
      <c r="JH80" s="251"/>
      <c r="JI80" s="251"/>
      <c r="JJ80" s="251"/>
      <c r="JK80" s="251"/>
      <c r="JL80" s="251"/>
      <c r="JM80" s="251"/>
      <c r="JN80" s="251"/>
      <c r="JO80" s="251"/>
      <c r="JP80" s="251"/>
      <c r="JQ80" s="251"/>
    </row>
    <row r="81" spans="1:277" s="3" customFormat="1" ht="18" customHeight="1" thickBot="1" x14ac:dyDescent="0.25">
      <c r="A81" s="188"/>
      <c r="B81" s="472"/>
      <c r="C81" s="473"/>
      <c r="D81" s="955"/>
      <c r="E81" s="474">
        <f t="shared" ref="E81" si="115">E80+1</f>
        <v>43766</v>
      </c>
      <c r="F81" s="475">
        <f t="shared" si="35"/>
        <v>43766</v>
      </c>
      <c r="G81" s="476"/>
      <c r="H81" s="938"/>
      <c r="I81" s="938"/>
      <c r="J81" s="938"/>
      <c r="K81" s="938"/>
      <c r="L81" s="477"/>
      <c r="M81" s="840"/>
      <c r="N81" s="478"/>
      <c r="O81" s="479"/>
      <c r="P81" s="480"/>
      <c r="Q81" s="481"/>
      <c r="R81" s="875"/>
      <c r="S81" s="866"/>
      <c r="T81" s="883"/>
      <c r="U81" s="81"/>
      <c r="V81" s="509"/>
      <c r="W81" s="510"/>
      <c r="X81" s="510"/>
      <c r="Y81" s="510"/>
      <c r="Z81" s="510"/>
      <c r="AA81" s="510"/>
      <c r="AB81" s="510"/>
      <c r="AC81" s="510"/>
      <c r="AD81" s="510"/>
      <c r="AE81" s="511"/>
      <c r="AF81" s="510"/>
      <c r="AG81" s="510"/>
      <c r="AH81" s="512"/>
      <c r="AI81" s="510"/>
      <c r="AJ81" s="510"/>
      <c r="AK81" s="510"/>
      <c r="AL81" s="513"/>
      <c r="AM81" s="510"/>
      <c r="AN81" s="510"/>
      <c r="AO81" s="513"/>
      <c r="AP81" s="510"/>
      <c r="AQ81" s="510"/>
      <c r="AR81" s="510"/>
      <c r="AS81" s="510"/>
      <c r="AT81" s="511"/>
      <c r="AU81" s="513"/>
      <c r="AV81" s="512"/>
      <c r="AW81" s="510"/>
      <c r="AX81" s="511"/>
      <c r="AY81" s="510"/>
      <c r="AZ81" s="510"/>
      <c r="BA81" s="510"/>
      <c r="BB81" s="510"/>
      <c r="BC81" s="510"/>
      <c r="BD81" s="510"/>
      <c r="BE81" s="510"/>
      <c r="BF81" s="510"/>
      <c r="BG81" s="510"/>
      <c r="BH81" s="510"/>
      <c r="BI81" s="510"/>
      <c r="BJ81" s="510"/>
      <c r="BK81" s="510"/>
      <c r="BL81" s="510"/>
      <c r="BM81" s="510"/>
      <c r="BN81" s="510"/>
      <c r="BO81" s="510"/>
      <c r="BP81" s="510"/>
      <c r="BQ81" s="510"/>
      <c r="BR81" s="510"/>
      <c r="BS81" s="665"/>
      <c r="BT81" s="674">
        <f t="shared" si="16"/>
        <v>0</v>
      </c>
      <c r="BU81" s="515"/>
      <c r="BV81" s="516"/>
      <c r="BW81" s="516"/>
      <c r="BX81" s="517"/>
      <c r="BY81" s="510"/>
      <c r="BZ81" s="510"/>
      <c r="CA81" s="511"/>
      <c r="CB81" s="510"/>
      <c r="CC81" s="510"/>
      <c r="CD81" s="511"/>
      <c r="CE81" s="510"/>
      <c r="CF81" s="510"/>
      <c r="CG81" s="511"/>
      <c r="CH81" s="510"/>
      <c r="CI81" s="510"/>
      <c r="CJ81" s="510"/>
      <c r="CK81" s="510"/>
      <c r="CL81" s="510"/>
      <c r="CM81" s="514"/>
      <c r="CN81" s="678"/>
      <c r="CO81" s="682">
        <f t="shared" si="17"/>
        <v>0</v>
      </c>
      <c r="CP81" s="564"/>
      <c r="CQ81" s="565"/>
      <c r="CR81" s="566"/>
      <c r="CS81" s="567"/>
      <c r="CT81" s="567"/>
      <c r="CU81" s="566"/>
      <c r="CV81" s="566"/>
      <c r="CW81" s="566"/>
      <c r="CX81" s="566"/>
      <c r="CY81" s="566"/>
      <c r="CZ81" s="566"/>
      <c r="DA81" s="566"/>
      <c r="DB81" s="566"/>
      <c r="DC81" s="566"/>
      <c r="DD81" s="566"/>
      <c r="DE81" s="567"/>
      <c r="DF81" s="567"/>
      <c r="DG81" s="567"/>
      <c r="DH81" s="567"/>
      <c r="DI81" s="567"/>
      <c r="DJ81" s="567"/>
      <c r="DK81" s="567"/>
      <c r="DL81" s="567"/>
      <c r="DM81" s="568"/>
      <c r="DN81" s="600"/>
      <c r="DO81" s="656">
        <f t="shared" si="18"/>
        <v>0</v>
      </c>
      <c r="DP81" s="564"/>
      <c r="DQ81" s="567"/>
      <c r="DR81" s="567"/>
      <c r="DS81" s="567"/>
      <c r="DT81" s="567"/>
      <c r="DU81" s="584"/>
      <c r="DV81" s="584"/>
      <c r="DW81" s="567"/>
      <c r="DX81" s="568"/>
      <c r="DY81" s="600"/>
      <c r="DZ81" s="656">
        <f t="shared" si="19"/>
        <v>0</v>
      </c>
      <c r="EA81" s="564"/>
      <c r="EB81" s="567"/>
      <c r="EC81" s="567"/>
      <c r="ED81" s="567"/>
      <c r="EE81" s="600"/>
      <c r="EF81" s="617"/>
      <c r="EG81" s="609"/>
      <c r="EH81" s="591"/>
      <c r="EI81" s="630"/>
      <c r="EJ81" s="591"/>
      <c r="EK81" s="591"/>
      <c r="EL81" s="636"/>
      <c r="EM81" s="643">
        <f t="shared" si="20"/>
        <v>0</v>
      </c>
      <c r="EN81" s="701"/>
      <c r="EO81" s="702"/>
      <c r="EP81" s="647"/>
      <c r="EQ81" s="533">
        <f t="shared" si="102"/>
        <v>43766</v>
      </c>
      <c r="ER81" s="539">
        <f t="shared" si="51"/>
        <v>43766</v>
      </c>
      <c r="ES81" s="198"/>
      <c r="ET81" s="564"/>
      <c r="EU81" s="567"/>
      <c r="EV81" s="567"/>
      <c r="EW81" s="567"/>
      <c r="EX81" s="567"/>
      <c r="EY81" s="656">
        <f t="shared" si="75"/>
        <v>0</v>
      </c>
      <c r="EZ81" s="609"/>
      <c r="FA81" s="591"/>
      <c r="FB81" s="630"/>
      <c r="FC81" s="591"/>
      <c r="FD81" s="591"/>
      <c r="FE81" s="690"/>
      <c r="FF81" s="643">
        <f t="shared" si="22"/>
        <v>0</v>
      </c>
      <c r="FG81" s="609"/>
      <c r="FH81" s="591"/>
      <c r="FI81" s="630"/>
      <c r="FJ81" s="591"/>
      <c r="FK81" s="591"/>
      <c r="FL81" s="708"/>
      <c r="FM81" s="643">
        <f t="shared" si="23"/>
        <v>0</v>
      </c>
      <c r="FN81" s="564"/>
      <c r="FO81" s="567"/>
      <c r="FP81" s="567"/>
      <c r="FQ81" s="567"/>
      <c r="FR81" s="567"/>
      <c r="FS81" s="584"/>
      <c r="FT81" s="584"/>
      <c r="FU81" s="567"/>
      <c r="FV81" s="568"/>
      <c r="FW81" s="600"/>
      <c r="FX81" s="656">
        <f t="shared" si="24"/>
        <v>0</v>
      </c>
      <c r="FY81" s="198"/>
      <c r="FZ81" s="718"/>
      <c r="GA81" s="723"/>
      <c r="GB81" s="728"/>
      <c r="GC81" s="737"/>
      <c r="GD81" s="746"/>
      <c r="GE81" s="755"/>
      <c r="GF81" s="765"/>
      <c r="GG81" s="774"/>
      <c r="GH81" s="783"/>
      <c r="GI81" s="793"/>
      <c r="GJ81" s="802"/>
      <c r="GK81" s="811"/>
      <c r="GL81" s="814">
        <f t="shared" si="25"/>
        <v>0</v>
      </c>
      <c r="GM81" s="824">
        <f t="shared" si="76"/>
        <v>43766</v>
      </c>
      <c r="GN81" s="825">
        <f t="shared" si="77"/>
        <v>43766</v>
      </c>
      <c r="GO81" s="251"/>
      <c r="GP81" s="251"/>
      <c r="GQ81" s="251"/>
      <c r="GR81" s="251"/>
      <c r="GS81" s="251"/>
      <c r="GT81" s="251"/>
      <c r="GU81" s="251"/>
      <c r="GV81" s="251"/>
      <c r="GW81" s="251"/>
      <c r="GX81" s="251"/>
      <c r="GY81" s="251"/>
      <c r="GZ81" s="251"/>
      <c r="HA81" s="251"/>
      <c r="HB81" s="251"/>
      <c r="HC81" s="251"/>
      <c r="HD81" s="251"/>
      <c r="HE81" s="251"/>
      <c r="HF81" s="251"/>
      <c r="HG81" s="251"/>
      <c r="HH81" s="251"/>
      <c r="HI81" s="251"/>
      <c r="HJ81" s="251"/>
      <c r="HK81" s="251"/>
      <c r="HL81" s="251"/>
      <c r="HM81" s="251"/>
      <c r="HN81" s="251"/>
      <c r="HO81" s="251"/>
      <c r="HP81" s="251"/>
      <c r="HQ81" s="251"/>
      <c r="HR81" s="251"/>
      <c r="HS81" s="251"/>
      <c r="HT81" s="251"/>
      <c r="HU81" s="251"/>
      <c r="HV81" s="251"/>
      <c r="HW81" s="251"/>
      <c r="HX81" s="251"/>
      <c r="HY81" s="251"/>
      <c r="HZ81" s="251"/>
      <c r="IA81" s="251"/>
      <c r="IB81" s="251"/>
      <c r="IC81" s="251"/>
      <c r="ID81" s="251"/>
      <c r="IE81" s="251"/>
      <c r="IF81" s="251"/>
      <c r="IG81" s="251"/>
      <c r="IH81" s="251"/>
      <c r="II81" s="251"/>
      <c r="IJ81" s="251"/>
      <c r="IK81" s="251"/>
      <c r="IL81" s="251"/>
      <c r="IM81" s="251"/>
      <c r="IN81" s="251"/>
      <c r="IO81" s="251"/>
      <c r="IP81" s="251"/>
      <c r="IQ81" s="251"/>
      <c r="IR81" s="251"/>
      <c r="IS81" s="251"/>
      <c r="IT81" s="251"/>
      <c r="IU81" s="251"/>
      <c r="IV81" s="251"/>
      <c r="IW81" s="251"/>
      <c r="IX81" s="251"/>
      <c r="IY81" s="251"/>
      <c r="IZ81" s="251"/>
      <c r="JA81" s="251"/>
      <c r="JB81" s="251"/>
      <c r="JC81" s="251"/>
      <c r="JD81" s="251"/>
      <c r="JE81" s="251"/>
      <c r="JF81" s="251"/>
      <c r="JG81" s="251"/>
      <c r="JH81" s="251"/>
      <c r="JI81" s="251"/>
      <c r="JJ81" s="251"/>
      <c r="JK81" s="251"/>
      <c r="JL81" s="251"/>
      <c r="JM81" s="251"/>
      <c r="JN81" s="251"/>
      <c r="JO81" s="251"/>
      <c r="JP81" s="251"/>
      <c r="JQ81" s="251"/>
    </row>
    <row r="82" spans="1:277" s="259" customFormat="1" ht="18" customHeight="1" thickTop="1" x14ac:dyDescent="0.15">
      <c r="H82" s="917"/>
      <c r="I82" s="917"/>
      <c r="J82" s="917"/>
      <c r="K82" s="917"/>
      <c r="L82" s="31" t="s">
        <v>3</v>
      </c>
      <c r="M82" s="278"/>
      <c r="N82" s="278"/>
      <c r="O82" s="29"/>
      <c r="P82" s="29"/>
      <c r="Q82" s="279"/>
      <c r="R82" s="279"/>
      <c r="S82" s="40"/>
      <c r="T82" s="40"/>
      <c r="U82" s="40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233"/>
      <c r="BK82" s="233"/>
      <c r="BL82" s="233"/>
      <c r="BM82" s="233"/>
      <c r="BN82" s="233"/>
      <c r="BO82" s="233"/>
      <c r="BP82" s="233"/>
      <c r="BQ82" s="233"/>
      <c r="BR82" s="233"/>
      <c r="BS82" s="233"/>
      <c r="BT82" s="233"/>
      <c r="BU82" s="233"/>
      <c r="BV82" s="233"/>
      <c r="BW82" s="233"/>
      <c r="BX82" s="233"/>
      <c r="BY82" s="233"/>
      <c r="BZ82" s="233"/>
      <c r="CA82" s="233"/>
      <c r="CB82" s="233"/>
      <c r="CC82" s="233"/>
      <c r="CD82" s="233"/>
      <c r="CE82" s="233"/>
      <c r="CF82" s="233"/>
      <c r="CG82" s="233"/>
      <c r="CH82" s="233"/>
      <c r="CI82" s="233"/>
      <c r="CJ82" s="233"/>
      <c r="CK82" s="233"/>
      <c r="CL82" s="233"/>
      <c r="CM82" s="233"/>
      <c r="CN82" s="233"/>
      <c r="CO82" s="233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70"/>
      <c r="EO82" s="271"/>
      <c r="EP82" s="272"/>
      <c r="EQ82" s="33"/>
      <c r="ER82" s="34"/>
      <c r="ES82" s="28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8"/>
      <c r="FZ82" s="233"/>
      <c r="GA82" s="233"/>
      <c r="GB82" s="233"/>
      <c r="GC82" s="233"/>
      <c r="GD82" s="233"/>
      <c r="GE82" s="233"/>
      <c r="GF82" s="233"/>
      <c r="GG82" s="233"/>
      <c r="GH82" s="233"/>
      <c r="GI82" s="233"/>
      <c r="GJ82" s="233"/>
      <c r="GK82" s="233"/>
      <c r="GL82" s="233"/>
    </row>
    <row r="83" spans="1:277" s="259" customFormat="1" ht="18" customHeight="1" x14ac:dyDescent="0.15">
      <c r="H83" s="917"/>
      <c r="I83" s="917"/>
      <c r="J83" s="917"/>
      <c r="K83" s="917"/>
      <c r="L83" s="107"/>
      <c r="M83" s="269"/>
      <c r="N83" s="269"/>
      <c r="O83" s="106"/>
      <c r="P83" s="106"/>
      <c r="Q83" s="35"/>
      <c r="R83" s="35"/>
      <c r="S83" s="40"/>
      <c r="T83" s="40"/>
      <c r="U83" s="40"/>
      <c r="V83" s="233"/>
      <c r="W83" s="233"/>
      <c r="X83" s="233"/>
      <c r="Y83" s="233"/>
      <c r="Z83" s="233"/>
      <c r="AA83" s="233"/>
      <c r="AB83" s="233"/>
      <c r="AC83" s="233"/>
      <c r="AD83" s="233"/>
      <c r="AE83" s="234"/>
      <c r="AF83" s="233"/>
      <c r="AG83" s="233"/>
      <c r="AH83" s="233"/>
      <c r="AI83" s="233"/>
      <c r="AJ83" s="233"/>
      <c r="AK83" s="233"/>
      <c r="AL83" s="234"/>
      <c r="AM83" s="233"/>
      <c r="AN83" s="233"/>
      <c r="AO83" s="234"/>
      <c r="AP83" s="233"/>
      <c r="AQ83" s="233"/>
      <c r="AR83" s="233"/>
      <c r="AS83" s="233"/>
      <c r="AT83" s="234"/>
      <c r="AU83" s="234"/>
      <c r="AV83" s="233"/>
      <c r="AW83" s="233"/>
      <c r="AX83" s="234"/>
      <c r="AY83" s="233"/>
      <c r="AZ83" s="233"/>
      <c r="BA83" s="233"/>
      <c r="BB83" s="233"/>
      <c r="BC83" s="233"/>
      <c r="BD83" s="233"/>
      <c r="BE83" s="233"/>
      <c r="BF83" s="233"/>
      <c r="BG83" s="233"/>
      <c r="BH83" s="233"/>
      <c r="BI83" s="233"/>
      <c r="BJ83" s="233"/>
      <c r="BK83" s="233"/>
      <c r="BL83" s="233"/>
      <c r="BM83" s="233"/>
      <c r="BN83" s="233"/>
      <c r="BO83" s="233"/>
      <c r="BP83" s="233"/>
      <c r="BQ83" s="233"/>
      <c r="BR83" s="233"/>
      <c r="BS83" s="233"/>
      <c r="BT83" s="234"/>
      <c r="BU83" s="234"/>
      <c r="BV83" s="234"/>
      <c r="BW83" s="234"/>
      <c r="BX83" s="234"/>
      <c r="BY83" s="233"/>
      <c r="BZ83" s="233"/>
      <c r="CA83" s="234"/>
      <c r="CB83" s="233"/>
      <c r="CC83" s="233"/>
      <c r="CD83" s="234"/>
      <c r="CE83" s="233"/>
      <c r="CF83" s="233"/>
      <c r="CG83" s="234"/>
      <c r="CH83" s="233"/>
      <c r="CI83" s="233"/>
      <c r="CJ83" s="233"/>
      <c r="CK83" s="233"/>
      <c r="CL83" s="233"/>
      <c r="CM83" s="234"/>
      <c r="CN83" s="234"/>
      <c r="CO83" s="234"/>
      <c r="CP83" s="29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29"/>
      <c r="DN83" s="106"/>
      <c r="DO83" s="29"/>
      <c r="DP83" s="29"/>
      <c r="DQ83" s="106"/>
      <c r="DR83" s="106"/>
      <c r="DS83" s="106"/>
      <c r="DT83" s="106"/>
      <c r="DU83" s="106"/>
      <c r="DV83" s="106"/>
      <c r="DW83" s="106"/>
      <c r="DX83" s="29"/>
      <c r="DY83" s="106"/>
      <c r="DZ83" s="29"/>
      <c r="EA83" s="29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29"/>
      <c r="EN83" s="270"/>
      <c r="EO83" s="271"/>
      <c r="EP83" s="272"/>
      <c r="EQ83" s="274"/>
      <c r="ER83" s="275"/>
      <c r="ES83" s="276"/>
      <c r="ET83" s="29"/>
      <c r="EU83" s="106"/>
      <c r="EV83" s="106"/>
      <c r="EW83" s="106"/>
      <c r="EX83" s="106"/>
      <c r="EY83" s="29"/>
      <c r="EZ83" s="106"/>
      <c r="FA83" s="106"/>
      <c r="FB83" s="106"/>
      <c r="FC83" s="106"/>
      <c r="FD83" s="106"/>
      <c r="FE83" s="106"/>
      <c r="FF83" s="29"/>
      <c r="FG83" s="106"/>
      <c r="FH83" s="106"/>
      <c r="FI83" s="106"/>
      <c r="FJ83" s="106"/>
      <c r="FK83" s="106"/>
      <c r="FL83" s="106"/>
      <c r="FM83" s="29"/>
      <c r="FN83" s="29"/>
      <c r="FO83" s="106"/>
      <c r="FP83" s="106"/>
      <c r="FQ83" s="106"/>
      <c r="FR83" s="106"/>
      <c r="FS83" s="106"/>
      <c r="FT83" s="106"/>
      <c r="FU83" s="106"/>
      <c r="FV83" s="29"/>
      <c r="FW83" s="106"/>
      <c r="FX83" s="29"/>
      <c r="FY83" s="276"/>
      <c r="FZ83" s="234"/>
      <c r="GA83" s="234"/>
      <c r="GB83" s="234"/>
      <c r="GC83" s="234"/>
      <c r="GD83" s="233"/>
      <c r="GE83" s="233"/>
      <c r="GF83" s="234"/>
      <c r="GG83" s="233"/>
      <c r="GH83" s="233"/>
      <c r="GI83" s="234"/>
      <c r="GJ83" s="233"/>
      <c r="GK83" s="233"/>
      <c r="GL83" s="234"/>
    </row>
    <row r="84" spans="1:277" s="259" customFormat="1" ht="18" customHeight="1" x14ac:dyDescent="0.15">
      <c r="H84" s="920"/>
      <c r="I84" s="920"/>
      <c r="J84" s="920"/>
      <c r="K84" s="920"/>
      <c r="L84" s="107"/>
      <c r="M84" s="273"/>
      <c r="N84" s="273"/>
      <c r="O84" s="106"/>
      <c r="P84" s="106"/>
      <c r="Q84" s="35"/>
      <c r="R84" s="35"/>
      <c r="S84" s="40"/>
      <c r="T84" s="40"/>
      <c r="U84" s="40"/>
      <c r="V84" s="233"/>
      <c r="W84" s="233"/>
      <c r="X84" s="234"/>
      <c r="Y84" s="234"/>
      <c r="Z84" s="233"/>
      <c r="AA84" s="233"/>
      <c r="AB84" s="233"/>
      <c r="AC84" s="233"/>
      <c r="AD84" s="233"/>
      <c r="AE84" s="233"/>
      <c r="AF84" s="234"/>
      <c r="AG84" s="233"/>
      <c r="AH84" s="233"/>
      <c r="AI84" s="233"/>
      <c r="AJ84" s="233"/>
      <c r="AK84" s="233"/>
      <c r="AL84" s="233"/>
      <c r="AM84" s="234"/>
      <c r="AN84" s="233"/>
      <c r="AO84" s="233"/>
      <c r="AP84" s="234"/>
      <c r="AQ84" s="233"/>
      <c r="AR84" s="233"/>
      <c r="AS84" s="233"/>
      <c r="AT84" s="233"/>
      <c r="AU84" s="234"/>
      <c r="AV84" s="234"/>
      <c r="AW84" s="233"/>
      <c r="AX84" s="233"/>
      <c r="AY84" s="234"/>
      <c r="AZ84" s="233"/>
      <c r="BA84" s="233"/>
      <c r="BB84" s="233"/>
      <c r="BC84" s="233"/>
      <c r="BD84" s="233"/>
      <c r="BE84" s="233"/>
      <c r="BF84" s="233"/>
      <c r="BG84" s="233"/>
      <c r="BH84" s="233"/>
      <c r="BI84" s="233"/>
      <c r="BJ84" s="233"/>
      <c r="BK84" s="233"/>
      <c r="BL84" s="233"/>
      <c r="BM84" s="233"/>
      <c r="BN84" s="233"/>
      <c r="BO84" s="233"/>
      <c r="BP84" s="233"/>
      <c r="BQ84" s="233"/>
      <c r="BR84" s="233"/>
      <c r="BS84" s="233"/>
      <c r="BT84" s="233"/>
      <c r="BU84" s="234"/>
      <c r="BV84" s="233"/>
      <c r="BW84" s="233"/>
      <c r="BX84" s="234"/>
      <c r="BY84" s="234"/>
      <c r="BZ84" s="234"/>
      <c r="CA84" s="233"/>
      <c r="CB84" s="234"/>
      <c r="CC84" s="233"/>
      <c r="CD84" s="233"/>
      <c r="CE84" s="234"/>
      <c r="CF84" s="233"/>
      <c r="CG84" s="233"/>
      <c r="CH84" s="234"/>
      <c r="CI84" s="233"/>
      <c r="CJ84" s="233"/>
      <c r="CK84" s="233"/>
      <c r="CL84" s="233"/>
      <c r="CM84" s="233"/>
      <c r="CN84" s="233"/>
      <c r="CO84" s="233"/>
      <c r="CP84" s="29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29"/>
      <c r="DN84" s="106"/>
      <c r="DO84" s="29"/>
      <c r="DP84" s="29"/>
      <c r="DQ84" s="106"/>
      <c r="DR84" s="106"/>
      <c r="DS84" s="106"/>
      <c r="DT84" s="106"/>
      <c r="DU84" s="106"/>
      <c r="DV84" s="106"/>
      <c r="DW84" s="106"/>
      <c r="DX84" s="29"/>
      <c r="DY84" s="106"/>
      <c r="DZ84" s="29"/>
      <c r="EA84" s="29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29"/>
      <c r="EN84" s="270"/>
      <c r="EO84" s="271"/>
      <c r="EP84" s="272"/>
      <c r="EQ84" s="33"/>
      <c r="ER84" s="34"/>
      <c r="ES84" s="28"/>
      <c r="ET84" s="29"/>
      <c r="EU84" s="106"/>
      <c r="EV84" s="106"/>
      <c r="EW84" s="106"/>
      <c r="EX84" s="106"/>
      <c r="EY84" s="29"/>
      <c r="EZ84" s="106"/>
      <c r="FA84" s="106"/>
      <c r="FB84" s="106"/>
      <c r="FC84" s="106"/>
      <c r="FD84" s="106"/>
      <c r="FE84" s="106"/>
      <c r="FF84" s="29"/>
      <c r="FG84" s="106"/>
      <c r="FH84" s="106"/>
      <c r="FI84" s="106"/>
      <c r="FJ84" s="106"/>
      <c r="FK84" s="106"/>
      <c r="FL84" s="106"/>
      <c r="FM84" s="29"/>
      <c r="FN84" s="29"/>
      <c r="FO84" s="106"/>
      <c r="FP84" s="106"/>
      <c r="FQ84" s="106"/>
      <c r="FR84" s="106"/>
      <c r="FS84" s="106"/>
      <c r="FT84" s="106"/>
      <c r="FU84" s="106"/>
      <c r="FV84" s="29"/>
      <c r="FW84" s="106"/>
      <c r="FX84" s="29"/>
      <c r="FY84" s="28"/>
      <c r="FZ84" s="234"/>
      <c r="GA84" s="233"/>
      <c r="GB84" s="233"/>
      <c r="GC84" s="234"/>
      <c r="GD84" s="234"/>
      <c r="GE84" s="234"/>
      <c r="GF84" s="233"/>
      <c r="GG84" s="234"/>
      <c r="GH84" s="233"/>
      <c r="GI84" s="233"/>
      <c r="GJ84" s="234"/>
      <c r="GK84" s="233"/>
      <c r="GL84" s="233"/>
    </row>
    <row r="85" spans="1:277" s="259" customFormat="1" ht="18" customHeight="1" x14ac:dyDescent="0.15">
      <c r="H85" s="940"/>
      <c r="I85" s="940"/>
      <c r="J85" s="940"/>
      <c r="K85" s="940"/>
      <c r="L85" s="107"/>
      <c r="M85" s="269"/>
      <c r="N85" s="269"/>
      <c r="O85" s="106"/>
      <c r="P85" s="106"/>
      <c r="Q85" s="35"/>
      <c r="R85" s="35"/>
      <c r="S85" s="232"/>
      <c r="T85" s="232"/>
      <c r="U85" s="40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3"/>
      <c r="BA85" s="233"/>
      <c r="BB85" s="233"/>
      <c r="BC85" s="233"/>
      <c r="BD85" s="233"/>
      <c r="BE85" s="233"/>
      <c r="BF85" s="233"/>
      <c r="BG85" s="233"/>
      <c r="BH85" s="233"/>
      <c r="BI85" s="233"/>
      <c r="BJ85" s="233"/>
      <c r="BK85" s="233"/>
      <c r="BL85" s="233"/>
      <c r="BM85" s="233"/>
      <c r="BN85" s="233"/>
      <c r="BO85" s="233"/>
      <c r="BP85" s="233"/>
      <c r="BQ85" s="233"/>
      <c r="BR85" s="233"/>
      <c r="BS85" s="233"/>
      <c r="BT85" s="233"/>
      <c r="BU85" s="233"/>
      <c r="BV85" s="233"/>
      <c r="BW85" s="233"/>
      <c r="BX85" s="233"/>
      <c r="BY85" s="233"/>
      <c r="BZ85" s="233"/>
      <c r="CA85" s="233"/>
      <c r="CB85" s="233"/>
      <c r="CC85" s="233"/>
      <c r="CD85" s="233"/>
      <c r="CE85" s="233"/>
      <c r="CF85" s="233"/>
      <c r="CG85" s="233"/>
      <c r="CH85" s="233"/>
      <c r="CI85" s="233"/>
      <c r="CJ85" s="233"/>
      <c r="CK85" s="233"/>
      <c r="CL85" s="233"/>
      <c r="CM85" s="233"/>
      <c r="CN85" s="233"/>
      <c r="CO85" s="233"/>
      <c r="CP85" s="29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29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29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270"/>
      <c r="EO85" s="271"/>
      <c r="EP85" s="272"/>
      <c r="EQ85" s="33"/>
      <c r="ER85" s="34"/>
      <c r="ES85" s="28"/>
      <c r="ET85" s="29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29"/>
      <c r="FO85" s="106"/>
      <c r="FP85" s="106"/>
      <c r="FQ85" s="106"/>
      <c r="FR85" s="106"/>
      <c r="FS85" s="106"/>
      <c r="FT85" s="106"/>
      <c r="FU85" s="106"/>
      <c r="FV85" s="106"/>
      <c r="FW85" s="106"/>
      <c r="FX85" s="106"/>
      <c r="FY85" s="28"/>
      <c r="FZ85" s="233"/>
      <c r="GA85" s="233"/>
      <c r="GB85" s="233"/>
      <c r="GC85" s="233"/>
      <c r="GD85" s="233"/>
      <c r="GE85" s="233"/>
      <c r="GF85" s="233"/>
      <c r="GG85" s="233"/>
      <c r="GH85" s="233"/>
      <c r="GI85" s="233"/>
      <c r="GJ85" s="233"/>
      <c r="GK85" s="233"/>
      <c r="GL85" s="233"/>
    </row>
    <row r="86" spans="1:277" s="259" customFormat="1" ht="18" customHeight="1" x14ac:dyDescent="0.15">
      <c r="H86" s="920"/>
      <c r="I86" s="920"/>
      <c r="J86" s="920"/>
      <c r="K86" s="920"/>
      <c r="L86" s="107"/>
      <c r="M86" s="273"/>
      <c r="N86" s="273"/>
      <c r="O86" s="106"/>
      <c r="P86" s="106"/>
      <c r="Q86" s="35"/>
      <c r="R86" s="35"/>
      <c r="S86" s="40"/>
      <c r="T86" s="40"/>
      <c r="U86" s="40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3"/>
      <c r="BG86" s="233"/>
      <c r="BH86" s="233"/>
      <c r="BI86" s="233"/>
      <c r="BJ86" s="233"/>
      <c r="BK86" s="233"/>
      <c r="BL86" s="233"/>
      <c r="BM86" s="233"/>
      <c r="BN86" s="233"/>
      <c r="BO86" s="233"/>
      <c r="BP86" s="233"/>
      <c r="BQ86" s="233"/>
      <c r="BR86" s="233"/>
      <c r="BS86" s="233"/>
      <c r="BT86" s="233"/>
      <c r="BU86" s="233"/>
      <c r="BV86" s="233"/>
      <c r="BW86" s="233"/>
      <c r="BX86" s="233"/>
      <c r="BY86" s="233"/>
      <c r="BZ86" s="233"/>
      <c r="CA86" s="233"/>
      <c r="CB86" s="233"/>
      <c r="CC86" s="233"/>
      <c r="CD86" s="233"/>
      <c r="CE86" s="233"/>
      <c r="CF86" s="233"/>
      <c r="CG86" s="233"/>
      <c r="CH86" s="233"/>
      <c r="CI86" s="233"/>
      <c r="CJ86" s="233"/>
      <c r="CK86" s="233"/>
      <c r="CL86" s="233"/>
      <c r="CM86" s="233"/>
      <c r="CN86" s="233"/>
      <c r="CO86" s="233"/>
      <c r="CP86" s="29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29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29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270"/>
      <c r="EO86" s="271"/>
      <c r="EP86" s="272"/>
      <c r="EQ86" s="33"/>
      <c r="ER86" s="34"/>
      <c r="ES86" s="28"/>
      <c r="ET86" s="29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06"/>
      <c r="FJ86" s="106"/>
      <c r="FK86" s="106"/>
      <c r="FL86" s="106"/>
      <c r="FM86" s="106"/>
      <c r="FN86" s="29"/>
      <c r="FO86" s="106"/>
      <c r="FP86" s="106"/>
      <c r="FQ86" s="106"/>
      <c r="FR86" s="106"/>
      <c r="FS86" s="106"/>
      <c r="FT86" s="106"/>
      <c r="FU86" s="106"/>
      <c r="FV86" s="106"/>
      <c r="FW86" s="106"/>
      <c r="FX86" s="106"/>
      <c r="FY86" s="28"/>
      <c r="FZ86" s="233"/>
      <c r="GA86" s="233"/>
      <c r="GB86" s="233"/>
      <c r="GC86" s="233"/>
      <c r="GD86" s="233"/>
      <c r="GE86" s="233"/>
      <c r="GF86" s="233"/>
      <c r="GG86" s="233"/>
      <c r="GH86" s="233"/>
      <c r="GI86" s="233"/>
      <c r="GJ86" s="233"/>
      <c r="GK86" s="233"/>
      <c r="GL86" s="233"/>
    </row>
    <row r="87" spans="1:277" s="259" customFormat="1" ht="18" customHeight="1" x14ac:dyDescent="0.15">
      <c r="H87" s="277"/>
      <c r="I87" s="277"/>
      <c r="J87" s="277"/>
      <c r="K87" s="277"/>
      <c r="L87" s="31"/>
      <c r="M87" s="278"/>
      <c r="N87" s="278"/>
      <c r="O87" s="29"/>
      <c r="P87" s="29"/>
      <c r="Q87" s="279"/>
      <c r="R87" s="279"/>
      <c r="S87" s="40"/>
      <c r="T87" s="40"/>
      <c r="U87" s="40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233"/>
      <c r="AK87" s="233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233"/>
      <c r="BH87" s="233"/>
      <c r="BI87" s="233"/>
      <c r="BJ87" s="233"/>
      <c r="BK87" s="233"/>
      <c r="BL87" s="233"/>
      <c r="BM87" s="233"/>
      <c r="BN87" s="233"/>
      <c r="BO87" s="233"/>
      <c r="BP87" s="233"/>
      <c r="BQ87" s="233"/>
      <c r="BR87" s="233"/>
      <c r="BS87" s="233"/>
      <c r="BT87" s="233"/>
      <c r="BU87" s="233"/>
      <c r="BV87" s="233"/>
      <c r="BW87" s="233"/>
      <c r="BX87" s="233"/>
      <c r="BY87" s="233"/>
      <c r="BZ87" s="233"/>
      <c r="CA87" s="233"/>
      <c r="CB87" s="233"/>
      <c r="CC87" s="233"/>
      <c r="CD87" s="233"/>
      <c r="CE87" s="233"/>
      <c r="CF87" s="233"/>
      <c r="CG87" s="233"/>
      <c r="CH87" s="233"/>
      <c r="CI87" s="233"/>
      <c r="CJ87" s="233"/>
      <c r="CK87" s="233"/>
      <c r="CL87" s="233"/>
      <c r="CM87" s="233"/>
      <c r="CN87" s="233"/>
      <c r="CO87" s="233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70"/>
      <c r="EO87" s="271"/>
      <c r="EP87" s="280"/>
      <c r="EQ87" s="33"/>
      <c r="ER87" s="34"/>
      <c r="ES87" s="28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8"/>
      <c r="FZ87" s="233"/>
      <c r="GA87" s="233"/>
      <c r="GB87" s="233"/>
      <c r="GC87" s="233"/>
      <c r="GD87" s="233"/>
      <c r="GE87" s="233"/>
      <c r="GF87" s="233"/>
      <c r="GG87" s="233"/>
      <c r="GH87" s="233"/>
      <c r="GI87" s="233"/>
      <c r="GJ87" s="233"/>
      <c r="GK87" s="233"/>
      <c r="GL87" s="233"/>
    </row>
    <row r="88" spans="1:277" s="259" customFormat="1" ht="18" customHeight="1" x14ac:dyDescent="0.15">
      <c r="H88" s="927"/>
      <c r="I88" s="927"/>
      <c r="J88" s="927"/>
      <c r="K88" s="927"/>
      <c r="L88" s="31"/>
      <c r="M88" s="278"/>
      <c r="N88" s="278"/>
      <c r="O88" s="29"/>
      <c r="P88" s="29"/>
      <c r="Q88" s="279"/>
      <c r="R88" s="279"/>
      <c r="S88" s="40"/>
      <c r="T88" s="40"/>
      <c r="U88" s="40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  <c r="BG88" s="233"/>
      <c r="BH88" s="233"/>
      <c r="BI88" s="233"/>
      <c r="BJ88" s="233"/>
      <c r="BK88" s="233"/>
      <c r="BL88" s="233"/>
      <c r="BM88" s="233"/>
      <c r="BN88" s="233"/>
      <c r="BO88" s="233"/>
      <c r="BP88" s="233"/>
      <c r="BQ88" s="233"/>
      <c r="BR88" s="233"/>
      <c r="BS88" s="233"/>
      <c r="BT88" s="233"/>
      <c r="BU88" s="233"/>
      <c r="BV88" s="233"/>
      <c r="BW88" s="233"/>
      <c r="BX88" s="233"/>
      <c r="BY88" s="233"/>
      <c r="BZ88" s="233"/>
      <c r="CA88" s="233"/>
      <c r="CB88" s="233"/>
      <c r="CC88" s="233"/>
      <c r="CD88" s="233"/>
      <c r="CE88" s="233"/>
      <c r="CF88" s="233"/>
      <c r="CG88" s="233"/>
      <c r="CH88" s="233"/>
      <c r="CI88" s="233"/>
      <c r="CJ88" s="233"/>
      <c r="CK88" s="233"/>
      <c r="CL88" s="233"/>
      <c r="CM88" s="233"/>
      <c r="CN88" s="233"/>
      <c r="CO88" s="233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70"/>
      <c r="EO88" s="271"/>
      <c r="EP88" s="280"/>
      <c r="EQ88" s="33"/>
      <c r="ER88" s="34"/>
      <c r="ES88" s="28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8"/>
      <c r="FZ88" s="233"/>
      <c r="GA88" s="233"/>
      <c r="GB88" s="233"/>
      <c r="GC88" s="233"/>
      <c r="GD88" s="233"/>
      <c r="GE88" s="233"/>
      <c r="GF88" s="233"/>
      <c r="GG88" s="233"/>
      <c r="GH88" s="233"/>
      <c r="GI88" s="233"/>
      <c r="GJ88" s="233"/>
      <c r="GK88" s="233"/>
      <c r="GL88" s="233"/>
    </row>
    <row r="89" spans="1:277" s="259" customFormat="1" ht="18" customHeight="1" x14ac:dyDescent="0.15">
      <c r="H89" s="921"/>
      <c r="I89" s="921"/>
      <c r="J89" s="921"/>
      <c r="K89" s="921"/>
      <c r="L89" s="107"/>
      <c r="M89" s="281"/>
      <c r="N89" s="281"/>
      <c r="O89" s="106"/>
      <c r="P89" s="89"/>
      <c r="Q89" s="35"/>
      <c r="R89" s="35"/>
      <c r="S89" s="40"/>
      <c r="T89" s="40"/>
      <c r="U89" s="40"/>
      <c r="V89" s="233"/>
      <c r="W89" s="234"/>
      <c r="X89" s="234"/>
      <c r="Y89" s="233"/>
      <c r="Z89" s="233"/>
      <c r="AA89" s="233"/>
      <c r="AB89" s="233"/>
      <c r="AC89" s="233"/>
      <c r="AD89" s="233"/>
      <c r="AE89" s="234"/>
      <c r="AF89" s="233"/>
      <c r="AG89" s="233"/>
      <c r="AH89" s="233"/>
      <c r="AI89" s="233"/>
      <c r="AJ89" s="233"/>
      <c r="AK89" s="233"/>
      <c r="AL89" s="234"/>
      <c r="AM89" s="233"/>
      <c r="AN89" s="233"/>
      <c r="AO89" s="234"/>
      <c r="AP89" s="233"/>
      <c r="AQ89" s="233"/>
      <c r="AR89" s="233"/>
      <c r="AS89" s="233"/>
      <c r="AT89" s="234"/>
      <c r="AU89" s="234"/>
      <c r="AV89" s="233"/>
      <c r="AW89" s="233"/>
      <c r="AX89" s="234"/>
      <c r="AY89" s="233"/>
      <c r="AZ89" s="233"/>
      <c r="BA89" s="233"/>
      <c r="BB89" s="233"/>
      <c r="BC89" s="233"/>
      <c r="BD89" s="233"/>
      <c r="BE89" s="233"/>
      <c r="BF89" s="233"/>
      <c r="BG89" s="233"/>
      <c r="BH89" s="233"/>
      <c r="BI89" s="233"/>
      <c r="BJ89" s="233"/>
      <c r="BK89" s="233"/>
      <c r="BL89" s="233"/>
      <c r="BM89" s="233"/>
      <c r="BN89" s="233"/>
      <c r="BO89" s="233"/>
      <c r="BP89" s="233"/>
      <c r="BQ89" s="233"/>
      <c r="BR89" s="233"/>
      <c r="BS89" s="233"/>
      <c r="BT89" s="234"/>
      <c r="BU89" s="234"/>
      <c r="BV89" s="234"/>
      <c r="BW89" s="234"/>
      <c r="BX89" s="234"/>
      <c r="BY89" s="233"/>
      <c r="BZ89" s="233"/>
      <c r="CA89" s="234"/>
      <c r="CB89" s="233"/>
      <c r="CC89" s="233"/>
      <c r="CD89" s="234"/>
      <c r="CE89" s="233"/>
      <c r="CF89" s="233"/>
      <c r="CG89" s="234"/>
      <c r="CH89" s="233"/>
      <c r="CI89" s="233"/>
      <c r="CJ89" s="233"/>
      <c r="CK89" s="233"/>
      <c r="CL89" s="233"/>
      <c r="CM89" s="234"/>
      <c r="CN89" s="234"/>
      <c r="CO89" s="234"/>
      <c r="CP89" s="29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29"/>
      <c r="DN89" s="106"/>
      <c r="DO89" s="29"/>
      <c r="DP89" s="29"/>
      <c r="DQ89" s="106"/>
      <c r="DR89" s="106"/>
      <c r="DS89" s="106"/>
      <c r="DT89" s="106"/>
      <c r="DU89" s="106"/>
      <c r="DV89" s="106"/>
      <c r="DW89" s="106"/>
      <c r="DX89" s="29"/>
      <c r="DY89" s="106"/>
      <c r="DZ89" s="29"/>
      <c r="EA89" s="29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29"/>
      <c r="EN89" s="270"/>
      <c r="EO89" s="271"/>
      <c r="EP89" s="272"/>
      <c r="EQ89" s="33"/>
      <c r="ER89" s="34"/>
      <c r="ES89" s="28"/>
      <c r="ET89" s="29"/>
      <c r="EU89" s="106"/>
      <c r="EV89" s="106"/>
      <c r="EW89" s="106"/>
      <c r="EX89" s="106"/>
      <c r="EY89" s="29"/>
      <c r="EZ89" s="106"/>
      <c r="FA89" s="106"/>
      <c r="FB89" s="106"/>
      <c r="FC89" s="106"/>
      <c r="FD89" s="106"/>
      <c r="FE89" s="106"/>
      <c r="FF89" s="29"/>
      <c r="FG89" s="106"/>
      <c r="FH89" s="106"/>
      <c r="FI89" s="106"/>
      <c r="FJ89" s="106"/>
      <c r="FK89" s="106"/>
      <c r="FL89" s="106"/>
      <c r="FM89" s="29"/>
      <c r="FN89" s="29"/>
      <c r="FO89" s="106"/>
      <c r="FP89" s="106"/>
      <c r="FQ89" s="106"/>
      <c r="FR89" s="106"/>
      <c r="FS89" s="106"/>
      <c r="FT89" s="106"/>
      <c r="FU89" s="106"/>
      <c r="FV89" s="29"/>
      <c r="FW89" s="106"/>
      <c r="FX89" s="29"/>
      <c r="FY89" s="28"/>
      <c r="FZ89" s="234"/>
      <c r="GA89" s="234"/>
      <c r="GB89" s="234"/>
      <c r="GC89" s="234"/>
      <c r="GD89" s="233"/>
      <c r="GE89" s="233"/>
      <c r="GF89" s="234"/>
      <c r="GG89" s="233"/>
      <c r="GH89" s="233"/>
      <c r="GI89" s="234"/>
      <c r="GJ89" s="233"/>
      <c r="GK89" s="233"/>
      <c r="GL89" s="234"/>
    </row>
    <row r="90" spans="1:277" s="259" customFormat="1" ht="18" customHeight="1" x14ac:dyDescent="0.15">
      <c r="H90" s="216"/>
      <c r="I90" s="216"/>
      <c r="J90" s="216"/>
      <c r="K90" s="216"/>
      <c r="L90" s="282"/>
      <c r="M90" s="269"/>
      <c r="N90" s="269"/>
      <c r="O90" s="106"/>
      <c r="P90" s="106"/>
      <c r="Q90" s="35"/>
      <c r="R90" s="35"/>
      <c r="S90" s="40"/>
      <c r="T90" s="40"/>
      <c r="U90" s="40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233"/>
      <c r="BK90" s="233"/>
      <c r="BL90" s="233"/>
      <c r="BM90" s="233"/>
      <c r="BN90" s="233"/>
      <c r="BO90" s="233"/>
      <c r="BP90" s="233"/>
      <c r="BQ90" s="233"/>
      <c r="BR90" s="233"/>
      <c r="BS90" s="233"/>
      <c r="BT90" s="233"/>
      <c r="BU90" s="233"/>
      <c r="BV90" s="233"/>
      <c r="BW90" s="233"/>
      <c r="BX90" s="233"/>
      <c r="BY90" s="233"/>
      <c r="BZ90" s="233"/>
      <c r="CA90" s="233"/>
      <c r="CB90" s="233"/>
      <c r="CC90" s="233"/>
      <c r="CD90" s="233"/>
      <c r="CE90" s="233"/>
      <c r="CF90" s="233"/>
      <c r="CG90" s="233"/>
      <c r="CH90" s="233"/>
      <c r="CI90" s="233"/>
      <c r="CJ90" s="233"/>
      <c r="CK90" s="233"/>
      <c r="CL90" s="233"/>
      <c r="CM90" s="233"/>
      <c r="CN90" s="233"/>
      <c r="CO90" s="233"/>
      <c r="CP90" s="29"/>
      <c r="CQ90" s="106"/>
      <c r="CR90" s="106"/>
      <c r="CS90" s="106"/>
      <c r="CT90" s="106"/>
      <c r="CU90" s="106"/>
      <c r="CV90" s="106"/>
      <c r="CW90" s="106"/>
      <c r="CX90" s="106"/>
      <c r="CY90" s="89"/>
      <c r="CZ90" s="89"/>
      <c r="DA90" s="89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29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29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270"/>
      <c r="EO90" s="271"/>
      <c r="EP90" s="272"/>
      <c r="EQ90" s="33"/>
      <c r="ER90" s="34"/>
      <c r="ES90" s="28"/>
      <c r="ET90" s="29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06"/>
      <c r="FJ90" s="106"/>
      <c r="FK90" s="106"/>
      <c r="FL90" s="106"/>
      <c r="FM90" s="106"/>
      <c r="FN90" s="29"/>
      <c r="FO90" s="106"/>
      <c r="FP90" s="106"/>
      <c r="FQ90" s="106"/>
      <c r="FR90" s="106"/>
      <c r="FS90" s="106"/>
      <c r="FT90" s="106"/>
      <c r="FU90" s="106"/>
      <c r="FV90" s="106"/>
      <c r="FW90" s="106"/>
      <c r="FX90" s="106"/>
      <c r="FY90" s="28"/>
      <c r="FZ90" s="233"/>
      <c r="GA90" s="233"/>
      <c r="GB90" s="233"/>
      <c r="GC90" s="233"/>
      <c r="GD90" s="233"/>
      <c r="GE90" s="233"/>
      <c r="GF90" s="233"/>
      <c r="GG90" s="233"/>
      <c r="GH90" s="233"/>
      <c r="GI90" s="233"/>
      <c r="GJ90" s="233"/>
      <c r="GK90" s="233"/>
      <c r="GL90" s="233"/>
    </row>
    <row r="91" spans="1:277" s="259" customFormat="1" ht="18" customHeight="1" x14ac:dyDescent="0.15">
      <c r="H91" s="920"/>
      <c r="I91" s="920"/>
      <c r="J91" s="920"/>
      <c r="K91" s="920"/>
      <c r="L91" s="107"/>
      <c r="M91" s="269"/>
      <c r="N91" s="269"/>
      <c r="O91" s="106"/>
      <c r="P91" s="106"/>
      <c r="Q91" s="35"/>
      <c r="R91" s="35"/>
      <c r="S91" s="40"/>
      <c r="T91" s="40"/>
      <c r="U91" s="40"/>
      <c r="V91" s="233"/>
      <c r="W91" s="234"/>
      <c r="X91" s="234"/>
      <c r="Y91" s="233"/>
      <c r="Z91" s="233"/>
      <c r="AA91" s="233"/>
      <c r="AB91" s="233"/>
      <c r="AC91" s="233"/>
      <c r="AD91" s="233"/>
      <c r="AE91" s="234"/>
      <c r="AF91" s="233"/>
      <c r="AG91" s="233"/>
      <c r="AH91" s="233"/>
      <c r="AI91" s="233"/>
      <c r="AJ91" s="233"/>
      <c r="AK91" s="233"/>
      <c r="AL91" s="234"/>
      <c r="AM91" s="233"/>
      <c r="AN91" s="233"/>
      <c r="AO91" s="234"/>
      <c r="AP91" s="233"/>
      <c r="AQ91" s="233"/>
      <c r="AR91" s="233"/>
      <c r="AS91" s="233"/>
      <c r="AT91" s="234"/>
      <c r="AU91" s="234"/>
      <c r="AV91" s="233"/>
      <c r="AW91" s="233"/>
      <c r="AX91" s="234"/>
      <c r="AY91" s="233"/>
      <c r="AZ91" s="233"/>
      <c r="BA91" s="233"/>
      <c r="BB91" s="233"/>
      <c r="BC91" s="233"/>
      <c r="BD91" s="233"/>
      <c r="BE91" s="233"/>
      <c r="BF91" s="233"/>
      <c r="BG91" s="233"/>
      <c r="BH91" s="233"/>
      <c r="BI91" s="233"/>
      <c r="BJ91" s="233"/>
      <c r="BK91" s="233"/>
      <c r="BL91" s="233"/>
      <c r="BM91" s="233"/>
      <c r="BN91" s="233"/>
      <c r="BO91" s="233"/>
      <c r="BP91" s="233"/>
      <c r="BQ91" s="233"/>
      <c r="BR91" s="233"/>
      <c r="BS91" s="233"/>
      <c r="BT91" s="234"/>
      <c r="BU91" s="234"/>
      <c r="BV91" s="234"/>
      <c r="BW91" s="234"/>
      <c r="BX91" s="234"/>
      <c r="BY91" s="233"/>
      <c r="BZ91" s="233"/>
      <c r="CA91" s="234"/>
      <c r="CB91" s="233"/>
      <c r="CC91" s="233"/>
      <c r="CD91" s="234"/>
      <c r="CE91" s="233"/>
      <c r="CF91" s="233"/>
      <c r="CG91" s="234"/>
      <c r="CH91" s="233"/>
      <c r="CI91" s="233"/>
      <c r="CJ91" s="233"/>
      <c r="CK91" s="233"/>
      <c r="CL91" s="233"/>
      <c r="CM91" s="234"/>
      <c r="CN91" s="234"/>
      <c r="CO91" s="234"/>
      <c r="CP91" s="29"/>
      <c r="CQ91" s="106"/>
      <c r="CR91" s="106"/>
      <c r="CS91" s="106"/>
      <c r="CT91" s="106"/>
      <c r="CU91" s="106"/>
      <c r="CV91" s="106"/>
      <c r="CW91" s="106"/>
      <c r="CX91" s="106"/>
      <c r="CY91" s="89"/>
      <c r="CZ91" s="89"/>
      <c r="DA91" s="89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29"/>
      <c r="DN91" s="106"/>
      <c r="DO91" s="29"/>
      <c r="DP91" s="29"/>
      <c r="DQ91" s="106"/>
      <c r="DR91" s="106"/>
      <c r="DS91" s="106"/>
      <c r="DT91" s="106"/>
      <c r="DU91" s="106"/>
      <c r="DV91" s="106"/>
      <c r="DW91" s="106"/>
      <c r="DX91" s="29"/>
      <c r="DY91" s="106"/>
      <c r="DZ91" s="29"/>
      <c r="EA91" s="29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29"/>
      <c r="EN91" s="270"/>
      <c r="EO91" s="271"/>
      <c r="EP91" s="272"/>
      <c r="EQ91" s="33"/>
      <c r="ER91" s="34"/>
      <c r="ES91" s="28"/>
      <c r="ET91" s="29"/>
      <c r="EU91" s="106"/>
      <c r="EV91" s="106"/>
      <c r="EW91" s="106"/>
      <c r="EX91" s="106"/>
      <c r="EY91" s="29"/>
      <c r="EZ91" s="106"/>
      <c r="FA91" s="106"/>
      <c r="FB91" s="106"/>
      <c r="FC91" s="106"/>
      <c r="FD91" s="106"/>
      <c r="FE91" s="106"/>
      <c r="FF91" s="29"/>
      <c r="FG91" s="106"/>
      <c r="FH91" s="106"/>
      <c r="FI91" s="106"/>
      <c r="FJ91" s="106"/>
      <c r="FK91" s="106"/>
      <c r="FL91" s="106"/>
      <c r="FM91" s="29"/>
      <c r="FN91" s="29"/>
      <c r="FO91" s="106"/>
      <c r="FP91" s="106"/>
      <c r="FQ91" s="106"/>
      <c r="FR91" s="106"/>
      <c r="FS91" s="106"/>
      <c r="FT91" s="106"/>
      <c r="FU91" s="106"/>
      <c r="FV91" s="29"/>
      <c r="FW91" s="106"/>
      <c r="FX91" s="29"/>
      <c r="FY91" s="28"/>
      <c r="FZ91" s="234"/>
      <c r="GA91" s="234"/>
      <c r="GB91" s="234"/>
      <c r="GC91" s="234"/>
      <c r="GD91" s="233"/>
      <c r="GE91" s="233"/>
      <c r="GF91" s="234"/>
      <c r="GG91" s="233"/>
      <c r="GH91" s="233"/>
      <c r="GI91" s="234"/>
      <c r="GJ91" s="233"/>
      <c r="GK91" s="233"/>
      <c r="GL91" s="234"/>
    </row>
    <row r="92" spans="1:277" s="259" customFormat="1" ht="18" customHeight="1" x14ac:dyDescent="0.15">
      <c r="H92" s="920"/>
      <c r="I92" s="920"/>
      <c r="J92" s="920"/>
      <c r="K92" s="920"/>
      <c r="L92" s="107"/>
      <c r="M92" s="269"/>
      <c r="N92" s="269"/>
      <c r="O92" s="106"/>
      <c r="P92" s="106"/>
      <c r="Q92" s="35"/>
      <c r="R92" s="35"/>
      <c r="S92" s="232"/>
      <c r="T92" s="232"/>
      <c r="U92" s="232"/>
      <c r="V92" s="233"/>
      <c r="W92" s="233"/>
      <c r="X92" s="233"/>
      <c r="Y92" s="233"/>
      <c r="Z92" s="233"/>
      <c r="AA92" s="233"/>
      <c r="AB92" s="233"/>
      <c r="AC92" s="233"/>
      <c r="AD92" s="233"/>
      <c r="AE92" s="234"/>
      <c r="AF92" s="233"/>
      <c r="AG92" s="233"/>
      <c r="AH92" s="233"/>
      <c r="AI92" s="233"/>
      <c r="AJ92" s="233"/>
      <c r="AK92" s="233"/>
      <c r="AL92" s="234"/>
      <c r="AM92" s="233"/>
      <c r="AN92" s="233"/>
      <c r="AO92" s="234"/>
      <c r="AP92" s="233"/>
      <c r="AQ92" s="233"/>
      <c r="AR92" s="233"/>
      <c r="AS92" s="233"/>
      <c r="AT92" s="234"/>
      <c r="AU92" s="234"/>
      <c r="AV92" s="233"/>
      <c r="AW92" s="233"/>
      <c r="AX92" s="234"/>
      <c r="AY92" s="233"/>
      <c r="AZ92" s="233"/>
      <c r="BA92" s="233"/>
      <c r="BB92" s="233"/>
      <c r="BC92" s="233"/>
      <c r="BD92" s="233"/>
      <c r="BE92" s="233"/>
      <c r="BF92" s="233"/>
      <c r="BG92" s="233"/>
      <c r="BH92" s="233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3"/>
      <c r="BT92" s="234"/>
      <c r="BU92" s="234"/>
      <c r="BV92" s="234"/>
      <c r="BW92" s="234"/>
      <c r="BX92" s="234"/>
      <c r="BY92" s="233"/>
      <c r="BZ92" s="233"/>
      <c r="CA92" s="234"/>
      <c r="CB92" s="233"/>
      <c r="CC92" s="233"/>
      <c r="CD92" s="234"/>
      <c r="CE92" s="233"/>
      <c r="CF92" s="233"/>
      <c r="CG92" s="234"/>
      <c r="CH92" s="233"/>
      <c r="CI92" s="233"/>
      <c r="CJ92" s="233"/>
      <c r="CK92" s="233"/>
      <c r="CL92" s="233"/>
      <c r="CM92" s="234"/>
      <c r="CN92" s="234"/>
      <c r="CO92" s="234"/>
      <c r="CP92" s="29"/>
      <c r="CQ92" s="106"/>
      <c r="CR92" s="106"/>
      <c r="CS92" s="106"/>
      <c r="CT92" s="106"/>
      <c r="CU92" s="106"/>
      <c r="CV92" s="106"/>
      <c r="CW92" s="106"/>
      <c r="CX92" s="106"/>
      <c r="CY92" s="89"/>
      <c r="CZ92" s="89"/>
      <c r="DA92" s="89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29"/>
      <c r="DN92" s="106"/>
      <c r="DO92" s="29"/>
      <c r="DP92" s="29"/>
      <c r="DQ92" s="106"/>
      <c r="DR92" s="106"/>
      <c r="DS92" s="106"/>
      <c r="DT92" s="106"/>
      <c r="DU92" s="106"/>
      <c r="DV92" s="106"/>
      <c r="DW92" s="106"/>
      <c r="DX92" s="29"/>
      <c r="DY92" s="106"/>
      <c r="DZ92" s="29"/>
      <c r="EA92" s="29"/>
      <c r="EB92" s="106"/>
      <c r="EC92" s="106"/>
      <c r="ED92" s="106"/>
      <c r="EE92" s="106"/>
      <c r="EF92" s="106"/>
      <c r="EG92" s="106"/>
      <c r="EH92" s="106"/>
      <c r="EI92" s="106"/>
      <c r="EJ92" s="106"/>
      <c r="EK92" s="106"/>
      <c r="EL92" s="106"/>
      <c r="EM92" s="29"/>
      <c r="EN92" s="270"/>
      <c r="EO92" s="271"/>
      <c r="EP92" s="272"/>
      <c r="EQ92" s="274"/>
      <c r="ER92" s="275"/>
      <c r="ES92" s="276"/>
      <c r="ET92" s="29"/>
      <c r="EU92" s="106"/>
      <c r="EV92" s="106"/>
      <c r="EW92" s="106"/>
      <c r="EX92" s="106"/>
      <c r="EY92" s="29"/>
      <c r="EZ92" s="106"/>
      <c r="FA92" s="106"/>
      <c r="FB92" s="106"/>
      <c r="FC92" s="106"/>
      <c r="FD92" s="106"/>
      <c r="FE92" s="106"/>
      <c r="FF92" s="29"/>
      <c r="FG92" s="106"/>
      <c r="FH92" s="106"/>
      <c r="FI92" s="106"/>
      <c r="FJ92" s="106"/>
      <c r="FK92" s="106"/>
      <c r="FL92" s="106"/>
      <c r="FM92" s="29"/>
      <c r="FN92" s="29"/>
      <c r="FO92" s="106"/>
      <c r="FP92" s="106"/>
      <c r="FQ92" s="106"/>
      <c r="FR92" s="106"/>
      <c r="FS92" s="106"/>
      <c r="FT92" s="106"/>
      <c r="FU92" s="106"/>
      <c r="FV92" s="29"/>
      <c r="FW92" s="106"/>
      <c r="FX92" s="29"/>
      <c r="FY92" s="276"/>
      <c r="FZ92" s="234"/>
      <c r="GA92" s="234"/>
      <c r="GB92" s="234"/>
      <c r="GC92" s="234"/>
      <c r="GD92" s="233"/>
      <c r="GE92" s="233"/>
      <c r="GF92" s="234"/>
      <c r="GG92" s="233"/>
      <c r="GH92" s="233"/>
      <c r="GI92" s="234"/>
      <c r="GJ92" s="233"/>
      <c r="GK92" s="233"/>
      <c r="GL92" s="234"/>
    </row>
    <row r="93" spans="1:277" s="259" customFormat="1" ht="19" customHeight="1" x14ac:dyDescent="0.15">
      <c r="H93" s="921"/>
      <c r="I93" s="921"/>
      <c r="J93" s="921"/>
      <c r="K93" s="921"/>
      <c r="L93" s="107"/>
      <c r="M93" s="269"/>
      <c r="N93" s="269"/>
      <c r="O93" s="106"/>
      <c r="P93" s="106"/>
      <c r="Q93" s="35"/>
      <c r="R93" s="35"/>
      <c r="S93" s="40"/>
      <c r="T93" s="40"/>
      <c r="U93" s="40"/>
      <c r="V93" s="233"/>
      <c r="W93" s="233"/>
      <c r="X93" s="233"/>
      <c r="Y93" s="233"/>
      <c r="Z93" s="233"/>
      <c r="AA93" s="233"/>
      <c r="AB93" s="233"/>
      <c r="AC93" s="233"/>
      <c r="AD93" s="233"/>
      <c r="AE93" s="234"/>
      <c r="AF93" s="233"/>
      <c r="AG93" s="233"/>
      <c r="AH93" s="233"/>
      <c r="AI93" s="233"/>
      <c r="AJ93" s="233"/>
      <c r="AK93" s="233"/>
      <c r="AL93" s="234"/>
      <c r="AM93" s="233"/>
      <c r="AN93" s="233"/>
      <c r="AO93" s="234"/>
      <c r="AP93" s="233"/>
      <c r="AQ93" s="233"/>
      <c r="AR93" s="233"/>
      <c r="AS93" s="233"/>
      <c r="AT93" s="234"/>
      <c r="AU93" s="234"/>
      <c r="AV93" s="233"/>
      <c r="AW93" s="233"/>
      <c r="AX93" s="234"/>
      <c r="AY93" s="233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/>
      <c r="BK93" s="233"/>
      <c r="BL93" s="233"/>
      <c r="BM93" s="233"/>
      <c r="BN93" s="233"/>
      <c r="BO93" s="233"/>
      <c r="BP93" s="233"/>
      <c r="BQ93" s="233"/>
      <c r="BR93" s="233"/>
      <c r="BS93" s="233"/>
      <c r="BT93" s="234"/>
      <c r="BU93" s="234"/>
      <c r="BV93" s="234"/>
      <c r="BW93" s="234"/>
      <c r="BX93" s="234"/>
      <c r="BY93" s="233"/>
      <c r="BZ93" s="233"/>
      <c r="CA93" s="234"/>
      <c r="CB93" s="233"/>
      <c r="CC93" s="233"/>
      <c r="CD93" s="234"/>
      <c r="CE93" s="233"/>
      <c r="CF93" s="233"/>
      <c r="CG93" s="234"/>
      <c r="CH93" s="233"/>
      <c r="CI93" s="233"/>
      <c r="CJ93" s="233"/>
      <c r="CK93" s="233"/>
      <c r="CL93" s="233"/>
      <c r="CM93" s="234"/>
      <c r="CN93" s="234"/>
      <c r="CO93" s="234"/>
      <c r="CP93" s="29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29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29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06"/>
      <c r="EN93" s="270"/>
      <c r="EO93" s="271"/>
      <c r="EP93" s="272"/>
      <c r="EQ93" s="33"/>
      <c r="ER93" s="34"/>
      <c r="ES93" s="28"/>
      <c r="ET93" s="29"/>
      <c r="EU93" s="106"/>
      <c r="EV93" s="106"/>
      <c r="EW93" s="106"/>
      <c r="EX93" s="106"/>
      <c r="EY93" s="106"/>
      <c r="EZ93" s="106"/>
      <c r="FA93" s="106"/>
      <c r="FB93" s="106"/>
      <c r="FC93" s="106"/>
      <c r="FD93" s="106"/>
      <c r="FE93" s="106"/>
      <c r="FF93" s="106"/>
      <c r="FG93" s="106"/>
      <c r="FH93" s="106"/>
      <c r="FI93" s="106"/>
      <c r="FJ93" s="106"/>
      <c r="FK93" s="106"/>
      <c r="FL93" s="106"/>
      <c r="FM93" s="106"/>
      <c r="FN93" s="29"/>
      <c r="FO93" s="106"/>
      <c r="FP93" s="106"/>
      <c r="FQ93" s="106"/>
      <c r="FR93" s="106"/>
      <c r="FS93" s="106"/>
      <c r="FT93" s="106"/>
      <c r="FU93" s="106"/>
      <c r="FV93" s="106"/>
      <c r="FW93" s="106"/>
      <c r="FX93" s="106"/>
      <c r="FY93" s="28"/>
      <c r="FZ93" s="234"/>
      <c r="GA93" s="234"/>
      <c r="GB93" s="234"/>
      <c r="GC93" s="234"/>
      <c r="GD93" s="233"/>
      <c r="GE93" s="233"/>
      <c r="GF93" s="234"/>
      <c r="GG93" s="233"/>
      <c r="GH93" s="233"/>
      <c r="GI93" s="234"/>
      <c r="GJ93" s="233"/>
      <c r="GK93" s="233"/>
      <c r="GL93" s="234"/>
    </row>
    <row r="94" spans="1:277" s="263" customFormat="1" ht="18" customHeight="1" x14ac:dyDescent="0.2">
      <c r="A94" s="260"/>
      <c r="B94" s="32"/>
      <c r="C94" s="261"/>
      <c r="D94" s="262"/>
      <c r="E94" s="41"/>
      <c r="F94" s="42"/>
      <c r="G94" s="42"/>
      <c r="H94" s="277"/>
      <c r="I94" s="277"/>
      <c r="J94" s="277"/>
      <c r="K94" s="277"/>
      <c r="L94" s="31"/>
      <c r="M94" s="278"/>
      <c r="N94" s="278"/>
      <c r="O94" s="29"/>
      <c r="P94" s="29"/>
      <c r="Q94" s="279"/>
      <c r="R94" s="279"/>
      <c r="S94" s="40"/>
      <c r="T94" s="40"/>
      <c r="U94" s="40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3"/>
      <c r="BA94" s="233"/>
      <c r="BB94" s="233"/>
      <c r="BC94" s="233"/>
      <c r="BD94" s="233"/>
      <c r="BE94" s="233"/>
      <c r="BF94" s="233"/>
      <c r="BG94" s="233"/>
      <c r="BH94" s="233"/>
      <c r="BI94" s="233"/>
      <c r="BJ94" s="233"/>
      <c r="BK94" s="233"/>
      <c r="BL94" s="233"/>
      <c r="BM94" s="233"/>
      <c r="BN94" s="233"/>
      <c r="BO94" s="233"/>
      <c r="BP94" s="233"/>
      <c r="BQ94" s="233"/>
      <c r="BR94" s="233"/>
      <c r="BS94" s="233"/>
      <c r="BT94" s="233"/>
      <c r="BU94" s="233"/>
      <c r="BV94" s="233"/>
      <c r="BW94" s="233"/>
      <c r="BX94" s="233"/>
      <c r="BY94" s="233"/>
      <c r="BZ94" s="233"/>
      <c r="CA94" s="233"/>
      <c r="CB94" s="233"/>
      <c r="CC94" s="233"/>
      <c r="CD94" s="233"/>
      <c r="CE94" s="233"/>
      <c r="CF94" s="233"/>
      <c r="CG94" s="233"/>
      <c r="CH94" s="233"/>
      <c r="CI94" s="233"/>
      <c r="CJ94" s="233"/>
      <c r="CK94" s="233"/>
      <c r="CL94" s="233"/>
      <c r="CM94" s="233"/>
      <c r="CN94" s="233"/>
      <c r="CO94" s="233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70"/>
      <c r="EO94" s="271"/>
      <c r="EP94" s="280"/>
      <c r="EQ94" s="33"/>
      <c r="ER94" s="34"/>
      <c r="ES94" s="28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8"/>
      <c r="FZ94" s="233"/>
      <c r="GA94" s="233"/>
      <c r="GB94" s="233"/>
      <c r="GC94" s="233"/>
      <c r="GD94" s="233"/>
      <c r="GE94" s="233"/>
      <c r="GF94" s="233"/>
      <c r="GG94" s="233"/>
      <c r="GH94" s="233"/>
      <c r="GI94" s="233"/>
      <c r="GJ94" s="233"/>
      <c r="GK94" s="233"/>
      <c r="GL94" s="233"/>
      <c r="GM94" s="41"/>
      <c r="GN94" s="42"/>
    </row>
    <row r="95" spans="1:277" s="259" customFormat="1" ht="18" customHeight="1" x14ac:dyDescent="0.15">
      <c r="H95" s="918"/>
      <c r="I95" s="918"/>
      <c r="J95" s="918"/>
      <c r="K95" s="918"/>
      <c r="L95" s="31"/>
      <c r="M95" s="278"/>
      <c r="N95" s="278"/>
      <c r="O95" s="29"/>
      <c r="P95" s="29"/>
      <c r="Q95" s="279"/>
      <c r="R95" s="279"/>
      <c r="S95" s="40"/>
      <c r="T95" s="40"/>
      <c r="U95" s="40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3"/>
      <c r="BA95" s="233"/>
      <c r="BB95" s="233"/>
      <c r="BC95" s="233"/>
      <c r="BD95" s="233"/>
      <c r="BE95" s="233"/>
      <c r="BF95" s="233"/>
      <c r="BG95" s="233"/>
      <c r="BH95" s="233"/>
      <c r="BI95" s="233"/>
      <c r="BJ95" s="233"/>
      <c r="BK95" s="233"/>
      <c r="BL95" s="233"/>
      <c r="BM95" s="233"/>
      <c r="BN95" s="233"/>
      <c r="BO95" s="233"/>
      <c r="BP95" s="233"/>
      <c r="BQ95" s="233"/>
      <c r="BR95" s="233"/>
      <c r="BS95" s="233"/>
      <c r="BT95" s="233"/>
      <c r="BU95" s="233"/>
      <c r="BV95" s="233"/>
      <c r="BW95" s="233"/>
      <c r="BX95" s="233"/>
      <c r="BY95" s="233"/>
      <c r="BZ95" s="233"/>
      <c r="CA95" s="233"/>
      <c r="CB95" s="233"/>
      <c r="CC95" s="233"/>
      <c r="CD95" s="233"/>
      <c r="CE95" s="233"/>
      <c r="CF95" s="233"/>
      <c r="CG95" s="233"/>
      <c r="CH95" s="233"/>
      <c r="CI95" s="233"/>
      <c r="CJ95" s="233"/>
      <c r="CK95" s="233"/>
      <c r="CL95" s="233"/>
      <c r="CM95" s="233"/>
      <c r="CN95" s="233"/>
      <c r="CO95" s="233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70"/>
      <c r="EO95" s="271"/>
      <c r="EP95" s="280"/>
      <c r="EQ95" s="33"/>
      <c r="ER95" s="34"/>
      <c r="ES95" s="28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8"/>
      <c r="FZ95" s="233"/>
      <c r="GA95" s="233"/>
      <c r="GB95" s="233"/>
      <c r="GC95" s="233"/>
      <c r="GD95" s="233"/>
      <c r="GE95" s="233"/>
      <c r="GF95" s="233"/>
      <c r="GG95" s="233"/>
      <c r="GH95" s="233"/>
      <c r="GI95" s="233"/>
      <c r="GJ95" s="233"/>
      <c r="GK95" s="233"/>
      <c r="GL95" s="233"/>
    </row>
    <row r="96" spans="1:277" s="259" customFormat="1" ht="18" customHeight="1" x14ac:dyDescent="0.15">
      <c r="H96" s="920"/>
      <c r="I96" s="920"/>
      <c r="J96" s="920"/>
      <c r="K96" s="920"/>
      <c r="L96" s="107"/>
      <c r="M96" s="269"/>
      <c r="N96" s="269"/>
      <c r="O96" s="106"/>
      <c r="P96" s="106"/>
      <c r="Q96" s="35"/>
      <c r="R96" s="35"/>
      <c r="S96" s="232"/>
      <c r="T96" s="232"/>
      <c r="U96" s="40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233"/>
      <c r="AO96" s="233"/>
      <c r="AP96" s="233"/>
      <c r="AQ96" s="233"/>
      <c r="AR96" s="233"/>
      <c r="AS96" s="233"/>
      <c r="AT96" s="233"/>
      <c r="AU96" s="233"/>
      <c r="AV96" s="233"/>
      <c r="AW96" s="233"/>
      <c r="AX96" s="233"/>
      <c r="AY96" s="233"/>
      <c r="AZ96" s="233"/>
      <c r="BA96" s="233"/>
      <c r="BB96" s="233"/>
      <c r="BC96" s="233"/>
      <c r="BD96" s="233"/>
      <c r="BE96" s="233"/>
      <c r="BF96" s="233"/>
      <c r="BG96" s="233"/>
      <c r="BH96" s="233"/>
      <c r="BI96" s="233"/>
      <c r="BJ96" s="233"/>
      <c r="BK96" s="233"/>
      <c r="BL96" s="233"/>
      <c r="BM96" s="233"/>
      <c r="BN96" s="233"/>
      <c r="BO96" s="233"/>
      <c r="BP96" s="233"/>
      <c r="BQ96" s="233"/>
      <c r="BR96" s="233"/>
      <c r="BS96" s="233"/>
      <c r="BT96" s="233"/>
      <c r="BU96" s="233"/>
      <c r="BV96" s="233"/>
      <c r="BW96" s="233"/>
      <c r="BX96" s="233"/>
      <c r="BY96" s="233"/>
      <c r="BZ96" s="233"/>
      <c r="CA96" s="233"/>
      <c r="CB96" s="233"/>
      <c r="CC96" s="233"/>
      <c r="CD96" s="233"/>
      <c r="CE96" s="233"/>
      <c r="CF96" s="233"/>
      <c r="CG96" s="233"/>
      <c r="CH96" s="233"/>
      <c r="CI96" s="233"/>
      <c r="CJ96" s="233"/>
      <c r="CK96" s="233"/>
      <c r="CL96" s="233"/>
      <c r="CM96" s="233"/>
      <c r="CN96" s="233"/>
      <c r="CO96" s="233"/>
      <c r="CP96" s="29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29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29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270"/>
      <c r="EO96" s="271"/>
      <c r="EP96" s="272"/>
      <c r="EQ96" s="33"/>
      <c r="ER96" s="34"/>
      <c r="ES96" s="28"/>
      <c r="ET96" s="29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106"/>
      <c r="FG96" s="106"/>
      <c r="FH96" s="106"/>
      <c r="FI96" s="106"/>
      <c r="FJ96" s="106"/>
      <c r="FK96" s="106"/>
      <c r="FL96" s="106"/>
      <c r="FM96" s="106"/>
      <c r="FN96" s="29"/>
      <c r="FO96" s="106"/>
      <c r="FP96" s="106"/>
      <c r="FQ96" s="106"/>
      <c r="FR96" s="106"/>
      <c r="FS96" s="106"/>
      <c r="FT96" s="106"/>
      <c r="FU96" s="106"/>
      <c r="FV96" s="106"/>
      <c r="FW96" s="106"/>
      <c r="FX96" s="106"/>
      <c r="FY96" s="28"/>
      <c r="FZ96" s="233"/>
      <c r="GA96" s="233"/>
      <c r="GB96" s="233"/>
      <c r="GC96" s="233"/>
      <c r="GD96" s="233"/>
      <c r="GE96" s="233"/>
      <c r="GF96" s="233"/>
      <c r="GG96" s="233"/>
      <c r="GH96" s="233"/>
      <c r="GI96" s="233"/>
      <c r="GJ96" s="233"/>
      <c r="GK96" s="233"/>
      <c r="GL96" s="233"/>
    </row>
    <row r="97" spans="1:196" s="259" customFormat="1" ht="18" customHeight="1" x14ac:dyDescent="0.15">
      <c r="H97" s="920"/>
      <c r="I97" s="920"/>
      <c r="J97" s="920"/>
      <c r="K97" s="920"/>
      <c r="L97" s="107"/>
      <c r="M97" s="283"/>
      <c r="N97" s="283"/>
      <c r="O97" s="106"/>
      <c r="P97" s="106"/>
      <c r="Q97" s="35"/>
      <c r="R97" s="35"/>
      <c r="S97" s="232"/>
      <c r="T97" s="232"/>
      <c r="U97" s="232"/>
      <c r="V97" s="234"/>
      <c r="W97" s="234"/>
      <c r="X97" s="234"/>
      <c r="Y97" s="234"/>
      <c r="Z97" s="234"/>
      <c r="AA97" s="233"/>
      <c r="AB97" s="233"/>
      <c r="AC97" s="233"/>
      <c r="AD97" s="233"/>
      <c r="AE97" s="234"/>
      <c r="AF97" s="233"/>
      <c r="AG97" s="233"/>
      <c r="AH97" s="233"/>
      <c r="AI97" s="233"/>
      <c r="AJ97" s="233"/>
      <c r="AK97" s="233"/>
      <c r="AL97" s="234"/>
      <c r="AM97" s="233"/>
      <c r="AN97" s="233"/>
      <c r="AO97" s="234"/>
      <c r="AP97" s="233"/>
      <c r="AQ97" s="233"/>
      <c r="AR97" s="233"/>
      <c r="AS97" s="233"/>
      <c r="AT97" s="234"/>
      <c r="AU97" s="234"/>
      <c r="AV97" s="233"/>
      <c r="AW97" s="233"/>
      <c r="AX97" s="234"/>
      <c r="AY97" s="233"/>
      <c r="AZ97" s="233"/>
      <c r="BA97" s="233"/>
      <c r="BB97" s="233"/>
      <c r="BC97" s="233"/>
      <c r="BD97" s="233"/>
      <c r="BE97" s="233"/>
      <c r="BF97" s="233"/>
      <c r="BG97" s="233"/>
      <c r="BH97" s="233"/>
      <c r="BI97" s="233"/>
      <c r="BJ97" s="233"/>
      <c r="BK97" s="233"/>
      <c r="BL97" s="233"/>
      <c r="BM97" s="233"/>
      <c r="BN97" s="233"/>
      <c r="BO97" s="233"/>
      <c r="BP97" s="233"/>
      <c r="BQ97" s="233"/>
      <c r="BR97" s="233"/>
      <c r="BS97" s="233"/>
      <c r="BT97" s="234"/>
      <c r="BU97" s="234"/>
      <c r="BV97" s="234"/>
      <c r="BW97" s="234"/>
      <c r="BX97" s="234"/>
      <c r="BY97" s="233"/>
      <c r="BZ97" s="233"/>
      <c r="CA97" s="234"/>
      <c r="CB97" s="233"/>
      <c r="CC97" s="233"/>
      <c r="CD97" s="234"/>
      <c r="CE97" s="233"/>
      <c r="CF97" s="233"/>
      <c r="CG97" s="234"/>
      <c r="CH97" s="233"/>
      <c r="CI97" s="233"/>
      <c r="CJ97" s="233"/>
      <c r="CK97" s="233"/>
      <c r="CL97" s="233"/>
      <c r="CM97" s="234"/>
      <c r="CN97" s="234"/>
      <c r="CO97" s="234"/>
      <c r="CP97" s="29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29"/>
      <c r="DN97" s="106"/>
      <c r="DO97" s="29"/>
      <c r="DP97" s="29"/>
      <c r="DQ97" s="106"/>
      <c r="DR97" s="106"/>
      <c r="DS97" s="106"/>
      <c r="DT97" s="106"/>
      <c r="DU97" s="106"/>
      <c r="DV97" s="106"/>
      <c r="DW97" s="106"/>
      <c r="DX97" s="29"/>
      <c r="DY97" s="106"/>
      <c r="DZ97" s="29"/>
      <c r="EA97" s="29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29"/>
      <c r="EN97" s="270"/>
      <c r="EO97" s="271"/>
      <c r="EP97" s="272"/>
      <c r="EQ97" s="33"/>
      <c r="ER97" s="34"/>
      <c r="ES97" s="28"/>
      <c r="ET97" s="29"/>
      <c r="EU97" s="106"/>
      <c r="EV97" s="106"/>
      <c r="EW97" s="106"/>
      <c r="EX97" s="106"/>
      <c r="EY97" s="29"/>
      <c r="EZ97" s="106"/>
      <c r="FA97" s="106"/>
      <c r="FB97" s="106"/>
      <c r="FC97" s="106"/>
      <c r="FD97" s="106"/>
      <c r="FE97" s="106"/>
      <c r="FF97" s="29"/>
      <c r="FG97" s="106"/>
      <c r="FH97" s="106"/>
      <c r="FI97" s="106"/>
      <c r="FJ97" s="106"/>
      <c r="FK97" s="106"/>
      <c r="FL97" s="106"/>
      <c r="FM97" s="29"/>
      <c r="FN97" s="29"/>
      <c r="FO97" s="106"/>
      <c r="FP97" s="106"/>
      <c r="FQ97" s="106"/>
      <c r="FR97" s="106"/>
      <c r="FS97" s="106"/>
      <c r="FT97" s="106"/>
      <c r="FU97" s="106"/>
      <c r="FV97" s="29"/>
      <c r="FW97" s="106"/>
      <c r="FX97" s="29"/>
      <c r="FY97" s="28"/>
      <c r="FZ97" s="234"/>
      <c r="GA97" s="234"/>
      <c r="GB97" s="234"/>
      <c r="GC97" s="234"/>
      <c r="GD97" s="233"/>
      <c r="GE97" s="233"/>
      <c r="GF97" s="234"/>
      <c r="GG97" s="233"/>
      <c r="GH97" s="233"/>
      <c r="GI97" s="234"/>
      <c r="GJ97" s="233"/>
      <c r="GK97" s="233"/>
      <c r="GL97" s="234"/>
    </row>
    <row r="98" spans="1:196" s="259" customFormat="1" ht="18" customHeight="1" x14ac:dyDescent="0.15">
      <c r="H98" s="920"/>
      <c r="I98" s="920"/>
      <c r="J98" s="920"/>
      <c r="K98" s="920"/>
      <c r="L98" s="107"/>
      <c r="M98" s="269"/>
      <c r="N98" s="269"/>
      <c r="O98" s="106"/>
      <c r="P98" s="106"/>
      <c r="Q98" s="35"/>
      <c r="R98" s="35"/>
      <c r="S98" s="232"/>
      <c r="T98" s="232"/>
      <c r="U98" s="232"/>
      <c r="V98" s="234"/>
      <c r="W98" s="234"/>
      <c r="X98" s="234"/>
      <c r="Y98" s="234"/>
      <c r="Z98" s="234"/>
      <c r="AA98" s="233"/>
      <c r="AB98" s="233"/>
      <c r="AC98" s="233"/>
      <c r="AD98" s="233"/>
      <c r="AE98" s="234"/>
      <c r="AF98" s="233"/>
      <c r="AG98" s="233"/>
      <c r="AH98" s="233"/>
      <c r="AI98" s="233"/>
      <c r="AJ98" s="233"/>
      <c r="AK98" s="233"/>
      <c r="AL98" s="234"/>
      <c r="AM98" s="233"/>
      <c r="AN98" s="233"/>
      <c r="AO98" s="234"/>
      <c r="AP98" s="233"/>
      <c r="AQ98" s="233"/>
      <c r="AR98" s="233"/>
      <c r="AS98" s="233"/>
      <c r="AT98" s="234"/>
      <c r="AU98" s="234"/>
      <c r="AV98" s="233"/>
      <c r="AW98" s="233"/>
      <c r="AX98" s="234"/>
      <c r="AY98" s="233"/>
      <c r="AZ98" s="233"/>
      <c r="BA98" s="233"/>
      <c r="BB98" s="233"/>
      <c r="BC98" s="233"/>
      <c r="BD98" s="233"/>
      <c r="BE98" s="233"/>
      <c r="BF98" s="233"/>
      <c r="BG98" s="233"/>
      <c r="BH98" s="233"/>
      <c r="BI98" s="233"/>
      <c r="BJ98" s="233"/>
      <c r="BK98" s="233"/>
      <c r="BL98" s="233"/>
      <c r="BM98" s="233"/>
      <c r="BN98" s="233"/>
      <c r="BO98" s="233"/>
      <c r="BP98" s="233"/>
      <c r="BQ98" s="233"/>
      <c r="BR98" s="233"/>
      <c r="BS98" s="233"/>
      <c r="BT98" s="234"/>
      <c r="BU98" s="234"/>
      <c r="BV98" s="234"/>
      <c r="BW98" s="234"/>
      <c r="BX98" s="234"/>
      <c r="BY98" s="233"/>
      <c r="BZ98" s="233"/>
      <c r="CA98" s="234"/>
      <c r="CB98" s="233"/>
      <c r="CC98" s="233"/>
      <c r="CD98" s="234"/>
      <c r="CE98" s="233"/>
      <c r="CF98" s="233"/>
      <c r="CG98" s="234"/>
      <c r="CH98" s="233"/>
      <c r="CI98" s="233"/>
      <c r="CJ98" s="233"/>
      <c r="CK98" s="233"/>
      <c r="CL98" s="233"/>
      <c r="CM98" s="234"/>
      <c r="CN98" s="234"/>
      <c r="CO98" s="234"/>
      <c r="CP98" s="29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29"/>
      <c r="DN98" s="106"/>
      <c r="DO98" s="29"/>
      <c r="DP98" s="29"/>
      <c r="DQ98" s="106"/>
      <c r="DR98" s="106"/>
      <c r="DS98" s="106"/>
      <c r="DT98" s="106"/>
      <c r="DU98" s="106"/>
      <c r="DV98" s="106"/>
      <c r="DW98" s="106"/>
      <c r="DX98" s="29"/>
      <c r="DY98" s="106"/>
      <c r="DZ98" s="29"/>
      <c r="EA98" s="29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29"/>
      <c r="EN98" s="270"/>
      <c r="EO98" s="271"/>
      <c r="EP98" s="272"/>
      <c r="EQ98" s="274"/>
      <c r="ER98" s="275"/>
      <c r="ES98" s="276"/>
      <c r="ET98" s="29"/>
      <c r="EU98" s="106"/>
      <c r="EV98" s="106"/>
      <c r="EW98" s="106"/>
      <c r="EX98" s="106"/>
      <c r="EY98" s="29"/>
      <c r="EZ98" s="106"/>
      <c r="FA98" s="106"/>
      <c r="FB98" s="106"/>
      <c r="FC98" s="106"/>
      <c r="FD98" s="106"/>
      <c r="FE98" s="106"/>
      <c r="FF98" s="29"/>
      <c r="FG98" s="106"/>
      <c r="FH98" s="106"/>
      <c r="FI98" s="106"/>
      <c r="FJ98" s="106"/>
      <c r="FK98" s="106"/>
      <c r="FL98" s="106"/>
      <c r="FM98" s="29"/>
      <c r="FN98" s="29"/>
      <c r="FO98" s="106"/>
      <c r="FP98" s="106"/>
      <c r="FQ98" s="106"/>
      <c r="FR98" s="106"/>
      <c r="FS98" s="106"/>
      <c r="FT98" s="106"/>
      <c r="FU98" s="106"/>
      <c r="FV98" s="29"/>
      <c r="FW98" s="106"/>
      <c r="FX98" s="29"/>
      <c r="FY98" s="276"/>
      <c r="FZ98" s="234"/>
      <c r="GA98" s="234"/>
      <c r="GB98" s="234"/>
      <c r="GC98" s="234"/>
      <c r="GD98" s="233"/>
      <c r="GE98" s="233"/>
      <c r="GF98" s="234"/>
      <c r="GG98" s="233"/>
      <c r="GH98" s="233"/>
      <c r="GI98" s="234"/>
      <c r="GJ98" s="233"/>
      <c r="GK98" s="233"/>
      <c r="GL98" s="234"/>
    </row>
    <row r="99" spans="1:196" s="259" customFormat="1" ht="18" customHeight="1" x14ac:dyDescent="0.15">
      <c r="H99" s="920"/>
      <c r="I99" s="920"/>
      <c r="J99" s="920"/>
      <c r="K99" s="920"/>
      <c r="L99" s="107"/>
      <c r="M99" s="269"/>
      <c r="N99" s="269"/>
      <c r="O99" s="106"/>
      <c r="P99" s="106"/>
      <c r="Q99" s="35"/>
      <c r="R99" s="35"/>
      <c r="S99" s="232"/>
      <c r="T99" s="232"/>
      <c r="U99" s="40"/>
      <c r="V99" s="233"/>
      <c r="W99" s="234"/>
      <c r="X99" s="234"/>
      <c r="Y99" s="233"/>
      <c r="Z99" s="233"/>
      <c r="AA99" s="233"/>
      <c r="AB99" s="233"/>
      <c r="AC99" s="233"/>
      <c r="AD99" s="233"/>
      <c r="AE99" s="234"/>
      <c r="AF99" s="233"/>
      <c r="AG99" s="233"/>
      <c r="AH99" s="233"/>
      <c r="AI99" s="233"/>
      <c r="AJ99" s="233"/>
      <c r="AK99" s="233"/>
      <c r="AL99" s="234"/>
      <c r="AM99" s="233"/>
      <c r="AN99" s="233"/>
      <c r="AO99" s="234"/>
      <c r="AP99" s="233"/>
      <c r="AQ99" s="233"/>
      <c r="AR99" s="233"/>
      <c r="AS99" s="233"/>
      <c r="AT99" s="234"/>
      <c r="AU99" s="234"/>
      <c r="AV99" s="233"/>
      <c r="AW99" s="233"/>
      <c r="AX99" s="234"/>
      <c r="AY99" s="233"/>
      <c r="AZ99" s="233"/>
      <c r="BA99" s="233"/>
      <c r="BB99" s="233"/>
      <c r="BC99" s="233"/>
      <c r="BD99" s="233"/>
      <c r="BE99" s="233"/>
      <c r="BF99" s="233"/>
      <c r="BG99" s="233"/>
      <c r="BH99" s="233"/>
      <c r="BI99" s="233"/>
      <c r="BJ99" s="233"/>
      <c r="BK99" s="233"/>
      <c r="BL99" s="233"/>
      <c r="BM99" s="233"/>
      <c r="BN99" s="233"/>
      <c r="BO99" s="233"/>
      <c r="BP99" s="233"/>
      <c r="BQ99" s="233"/>
      <c r="BR99" s="233"/>
      <c r="BS99" s="233"/>
      <c r="BT99" s="234"/>
      <c r="BU99" s="234"/>
      <c r="BV99" s="234"/>
      <c r="BW99" s="234"/>
      <c r="BX99" s="234"/>
      <c r="BY99" s="233"/>
      <c r="BZ99" s="233"/>
      <c r="CA99" s="234"/>
      <c r="CB99" s="233"/>
      <c r="CC99" s="233"/>
      <c r="CD99" s="234"/>
      <c r="CE99" s="233"/>
      <c r="CF99" s="233"/>
      <c r="CG99" s="234"/>
      <c r="CH99" s="233"/>
      <c r="CI99" s="233"/>
      <c r="CJ99" s="233"/>
      <c r="CK99" s="233"/>
      <c r="CL99" s="233"/>
      <c r="CM99" s="234"/>
      <c r="CN99" s="234"/>
      <c r="CO99" s="234"/>
      <c r="CP99" s="29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29"/>
      <c r="DN99" s="106"/>
      <c r="DO99" s="29"/>
      <c r="DP99" s="29"/>
      <c r="DQ99" s="106"/>
      <c r="DR99" s="106"/>
      <c r="DS99" s="106"/>
      <c r="DT99" s="106"/>
      <c r="DU99" s="106"/>
      <c r="DV99" s="106"/>
      <c r="DW99" s="106"/>
      <c r="DX99" s="29"/>
      <c r="DY99" s="106"/>
      <c r="DZ99" s="29"/>
      <c r="EA99" s="29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29"/>
      <c r="EN99" s="270"/>
      <c r="EO99" s="271"/>
      <c r="EP99" s="272"/>
      <c r="EQ99" s="33"/>
      <c r="ER99" s="34"/>
      <c r="ES99" s="28"/>
      <c r="ET99" s="29"/>
      <c r="EU99" s="106"/>
      <c r="EV99" s="106"/>
      <c r="EW99" s="106"/>
      <c r="EX99" s="106"/>
      <c r="EY99" s="29"/>
      <c r="EZ99" s="106"/>
      <c r="FA99" s="106"/>
      <c r="FB99" s="106"/>
      <c r="FC99" s="106"/>
      <c r="FD99" s="106"/>
      <c r="FE99" s="106"/>
      <c r="FF99" s="29"/>
      <c r="FG99" s="106"/>
      <c r="FH99" s="106"/>
      <c r="FI99" s="106"/>
      <c r="FJ99" s="106"/>
      <c r="FK99" s="106"/>
      <c r="FL99" s="106"/>
      <c r="FM99" s="29"/>
      <c r="FN99" s="29"/>
      <c r="FO99" s="106"/>
      <c r="FP99" s="106"/>
      <c r="FQ99" s="106"/>
      <c r="FR99" s="106"/>
      <c r="FS99" s="106"/>
      <c r="FT99" s="106"/>
      <c r="FU99" s="106"/>
      <c r="FV99" s="29"/>
      <c r="FW99" s="106"/>
      <c r="FX99" s="29"/>
      <c r="FY99" s="28"/>
      <c r="FZ99" s="234"/>
      <c r="GA99" s="234"/>
      <c r="GB99" s="234"/>
      <c r="GC99" s="234"/>
      <c r="GD99" s="233"/>
      <c r="GE99" s="233"/>
      <c r="GF99" s="234"/>
      <c r="GG99" s="233"/>
      <c r="GH99" s="233"/>
      <c r="GI99" s="234"/>
      <c r="GJ99" s="233"/>
      <c r="GK99" s="233"/>
      <c r="GL99" s="234"/>
    </row>
    <row r="100" spans="1:196" s="259" customFormat="1" ht="18" customHeight="1" x14ac:dyDescent="0.2">
      <c r="H100" s="917"/>
      <c r="I100" s="917"/>
      <c r="J100" s="917"/>
      <c r="K100" s="917"/>
      <c r="L100" s="284"/>
      <c r="M100" s="269"/>
      <c r="N100" s="269"/>
      <c r="O100" s="106"/>
      <c r="P100" s="106"/>
      <c r="Q100" s="35"/>
      <c r="R100" s="35"/>
      <c r="S100" s="232"/>
      <c r="T100" s="232"/>
      <c r="U100" s="40"/>
      <c r="V100" s="233"/>
      <c r="W100" s="234"/>
      <c r="X100" s="234"/>
      <c r="Y100" s="233"/>
      <c r="Z100" s="233"/>
      <c r="AA100" s="233"/>
      <c r="AB100" s="233"/>
      <c r="AC100" s="233"/>
      <c r="AD100" s="233"/>
      <c r="AE100" s="234"/>
      <c r="AF100" s="233"/>
      <c r="AG100" s="233"/>
      <c r="AH100" s="233"/>
      <c r="AI100" s="233"/>
      <c r="AJ100" s="233"/>
      <c r="AK100" s="233"/>
      <c r="AL100" s="234"/>
      <c r="AM100" s="233"/>
      <c r="AN100" s="233"/>
      <c r="AO100" s="234"/>
      <c r="AP100" s="233"/>
      <c r="AQ100" s="233"/>
      <c r="AR100" s="233"/>
      <c r="AS100" s="233"/>
      <c r="AT100" s="234"/>
      <c r="AU100" s="234"/>
      <c r="AV100" s="233"/>
      <c r="AW100" s="233"/>
      <c r="AX100" s="234"/>
      <c r="AY100" s="233"/>
      <c r="AZ100" s="233"/>
      <c r="BA100" s="233"/>
      <c r="BB100" s="233"/>
      <c r="BC100" s="233"/>
      <c r="BD100" s="233"/>
      <c r="BE100" s="233"/>
      <c r="BF100" s="233"/>
      <c r="BG100" s="233"/>
      <c r="BH100" s="233"/>
      <c r="BI100" s="233"/>
      <c r="BJ100" s="233"/>
      <c r="BK100" s="233"/>
      <c r="BL100" s="233"/>
      <c r="BM100" s="233"/>
      <c r="BN100" s="233"/>
      <c r="BO100" s="233"/>
      <c r="BP100" s="233"/>
      <c r="BQ100" s="233"/>
      <c r="BR100" s="233"/>
      <c r="BS100" s="233"/>
      <c r="BT100" s="234"/>
      <c r="BU100" s="234"/>
      <c r="BV100" s="234"/>
      <c r="BW100" s="234"/>
      <c r="BX100" s="234"/>
      <c r="BY100" s="233"/>
      <c r="BZ100" s="233"/>
      <c r="CA100" s="234"/>
      <c r="CB100" s="233"/>
      <c r="CC100" s="233"/>
      <c r="CD100" s="234"/>
      <c r="CE100" s="233"/>
      <c r="CF100" s="233"/>
      <c r="CG100" s="234"/>
      <c r="CH100" s="233"/>
      <c r="CI100" s="233"/>
      <c r="CJ100" s="233"/>
      <c r="CK100" s="233"/>
      <c r="CL100" s="233"/>
      <c r="CM100" s="234"/>
      <c r="CN100" s="234"/>
      <c r="CO100" s="234"/>
      <c r="CP100" s="29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29"/>
      <c r="DN100" s="106"/>
      <c r="DO100" s="29"/>
      <c r="DP100" s="29"/>
      <c r="DQ100" s="106"/>
      <c r="DR100" s="106"/>
      <c r="DS100" s="106"/>
      <c r="DT100" s="106"/>
      <c r="DU100" s="106"/>
      <c r="DV100" s="106"/>
      <c r="DW100" s="106"/>
      <c r="DX100" s="29"/>
      <c r="DY100" s="106"/>
      <c r="DZ100" s="29"/>
      <c r="EA100" s="29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29"/>
      <c r="EN100" s="270"/>
      <c r="EO100" s="271"/>
      <c r="EP100" s="272"/>
      <c r="EQ100" s="33"/>
      <c r="ER100" s="34"/>
      <c r="ES100" s="28"/>
      <c r="ET100" s="29"/>
      <c r="EU100" s="106"/>
      <c r="EV100" s="106"/>
      <c r="EW100" s="106"/>
      <c r="EX100" s="106"/>
      <c r="EY100" s="29"/>
      <c r="EZ100" s="106"/>
      <c r="FA100" s="106"/>
      <c r="FB100" s="106"/>
      <c r="FC100" s="106"/>
      <c r="FD100" s="106"/>
      <c r="FE100" s="106"/>
      <c r="FF100" s="29"/>
      <c r="FG100" s="106"/>
      <c r="FH100" s="106"/>
      <c r="FI100" s="106"/>
      <c r="FJ100" s="106"/>
      <c r="FK100" s="106"/>
      <c r="FL100" s="106"/>
      <c r="FM100" s="29"/>
      <c r="FN100" s="29"/>
      <c r="FO100" s="106"/>
      <c r="FP100" s="106"/>
      <c r="FQ100" s="106"/>
      <c r="FR100" s="106"/>
      <c r="FS100" s="106"/>
      <c r="FT100" s="106"/>
      <c r="FU100" s="106"/>
      <c r="FV100" s="29"/>
      <c r="FW100" s="106"/>
      <c r="FX100" s="29"/>
      <c r="FY100" s="28"/>
      <c r="FZ100" s="234"/>
      <c r="GA100" s="234"/>
      <c r="GB100" s="234"/>
      <c r="GC100" s="234"/>
      <c r="GD100" s="233"/>
      <c r="GE100" s="233"/>
      <c r="GF100" s="234"/>
      <c r="GG100" s="233"/>
      <c r="GH100" s="233"/>
      <c r="GI100" s="234"/>
      <c r="GJ100" s="233"/>
      <c r="GK100" s="233"/>
      <c r="GL100" s="234"/>
    </row>
    <row r="101" spans="1:196" s="259" customFormat="1" ht="18" customHeight="1" x14ac:dyDescent="0.15">
      <c r="H101" s="277"/>
      <c r="I101" s="277"/>
      <c r="J101" s="277"/>
      <c r="K101" s="277"/>
      <c r="L101" s="31"/>
      <c r="M101" s="278"/>
      <c r="N101" s="278"/>
      <c r="O101" s="29"/>
      <c r="P101" s="29"/>
      <c r="Q101" s="279"/>
      <c r="R101" s="279"/>
      <c r="S101" s="40"/>
      <c r="T101" s="40"/>
      <c r="U101" s="40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33"/>
      <c r="AS101" s="233"/>
      <c r="AT101" s="233"/>
      <c r="AU101" s="233"/>
      <c r="AV101" s="233"/>
      <c r="AW101" s="233"/>
      <c r="AX101" s="233"/>
      <c r="AY101" s="233"/>
      <c r="AZ101" s="233"/>
      <c r="BA101" s="233"/>
      <c r="BB101" s="233"/>
      <c r="BC101" s="233"/>
      <c r="BD101" s="233"/>
      <c r="BE101" s="233"/>
      <c r="BF101" s="233"/>
      <c r="BG101" s="233"/>
      <c r="BH101" s="233"/>
      <c r="BI101" s="233"/>
      <c r="BJ101" s="233"/>
      <c r="BK101" s="233"/>
      <c r="BL101" s="233"/>
      <c r="BM101" s="233"/>
      <c r="BN101" s="233"/>
      <c r="BO101" s="233"/>
      <c r="BP101" s="233"/>
      <c r="BQ101" s="233"/>
      <c r="BR101" s="233"/>
      <c r="BS101" s="233"/>
      <c r="BT101" s="233"/>
      <c r="BU101" s="233"/>
      <c r="BV101" s="233"/>
      <c r="BW101" s="233"/>
      <c r="BX101" s="233"/>
      <c r="BY101" s="233"/>
      <c r="BZ101" s="233"/>
      <c r="CA101" s="233"/>
      <c r="CB101" s="233"/>
      <c r="CC101" s="233"/>
      <c r="CD101" s="233"/>
      <c r="CE101" s="233"/>
      <c r="CF101" s="233"/>
      <c r="CG101" s="233"/>
      <c r="CH101" s="233"/>
      <c r="CI101" s="233"/>
      <c r="CJ101" s="233"/>
      <c r="CK101" s="233"/>
      <c r="CL101" s="233"/>
      <c r="CM101" s="233"/>
      <c r="CN101" s="233"/>
      <c r="CO101" s="233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70"/>
      <c r="EO101" s="271"/>
      <c r="EP101" s="280"/>
      <c r="EQ101" s="33"/>
      <c r="ER101" s="34"/>
      <c r="ES101" s="28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8"/>
      <c r="FZ101" s="233"/>
      <c r="GA101" s="233"/>
      <c r="GB101" s="233"/>
      <c r="GC101" s="233"/>
      <c r="GD101" s="233"/>
      <c r="GE101" s="233"/>
      <c r="GF101" s="233"/>
      <c r="GG101" s="233"/>
      <c r="GH101" s="233"/>
      <c r="GI101" s="233"/>
      <c r="GJ101" s="233"/>
      <c r="GK101" s="233"/>
      <c r="GL101" s="233"/>
    </row>
    <row r="102" spans="1:196" s="259" customFormat="1" ht="18" customHeight="1" x14ac:dyDescent="0.15">
      <c r="H102" s="918"/>
      <c r="I102" s="918"/>
      <c r="J102" s="918"/>
      <c r="K102" s="918"/>
      <c r="L102" s="31"/>
      <c r="M102" s="278"/>
      <c r="N102" s="278"/>
      <c r="O102" s="29"/>
      <c r="P102" s="29"/>
      <c r="Q102" s="279"/>
      <c r="R102" s="279"/>
      <c r="S102" s="40"/>
      <c r="T102" s="40"/>
      <c r="U102" s="40"/>
      <c r="V102" s="233"/>
      <c r="W102" s="233"/>
      <c r="X102" s="233"/>
      <c r="Y102" s="233"/>
      <c r="Z102" s="233"/>
      <c r="AA102" s="233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233"/>
      <c r="AN102" s="233"/>
      <c r="AO102" s="233"/>
      <c r="AP102" s="233"/>
      <c r="AQ102" s="233"/>
      <c r="AR102" s="233"/>
      <c r="AS102" s="233"/>
      <c r="AT102" s="233"/>
      <c r="AU102" s="233"/>
      <c r="AV102" s="233"/>
      <c r="AW102" s="233"/>
      <c r="AX102" s="233"/>
      <c r="AY102" s="233"/>
      <c r="AZ102" s="233"/>
      <c r="BA102" s="233"/>
      <c r="BB102" s="233"/>
      <c r="BC102" s="233"/>
      <c r="BD102" s="233"/>
      <c r="BE102" s="233"/>
      <c r="BF102" s="233"/>
      <c r="BG102" s="233"/>
      <c r="BH102" s="233"/>
      <c r="BI102" s="233"/>
      <c r="BJ102" s="233"/>
      <c r="BK102" s="233"/>
      <c r="BL102" s="233"/>
      <c r="BM102" s="233"/>
      <c r="BN102" s="233"/>
      <c r="BO102" s="233"/>
      <c r="BP102" s="233"/>
      <c r="BQ102" s="233"/>
      <c r="BR102" s="233"/>
      <c r="BS102" s="233"/>
      <c r="BT102" s="233"/>
      <c r="BU102" s="233"/>
      <c r="BV102" s="233"/>
      <c r="BW102" s="233"/>
      <c r="BX102" s="233"/>
      <c r="BY102" s="233"/>
      <c r="BZ102" s="233"/>
      <c r="CA102" s="233"/>
      <c r="CB102" s="233"/>
      <c r="CC102" s="233"/>
      <c r="CD102" s="233"/>
      <c r="CE102" s="233"/>
      <c r="CF102" s="233"/>
      <c r="CG102" s="233"/>
      <c r="CH102" s="233"/>
      <c r="CI102" s="233"/>
      <c r="CJ102" s="233"/>
      <c r="CK102" s="233"/>
      <c r="CL102" s="233"/>
      <c r="CM102" s="233"/>
      <c r="CN102" s="233"/>
      <c r="CO102" s="233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70"/>
      <c r="EO102" s="271"/>
      <c r="EP102" s="280"/>
      <c r="EQ102" s="33"/>
      <c r="ER102" s="34"/>
      <c r="ES102" s="28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8"/>
      <c r="FZ102" s="233"/>
      <c r="GA102" s="233"/>
      <c r="GB102" s="233"/>
      <c r="GC102" s="233"/>
      <c r="GD102" s="233"/>
      <c r="GE102" s="233"/>
      <c r="GF102" s="233"/>
      <c r="GG102" s="233"/>
      <c r="GH102" s="233"/>
      <c r="GI102" s="233"/>
      <c r="GJ102" s="233"/>
      <c r="GK102" s="233"/>
      <c r="GL102" s="233"/>
    </row>
    <row r="103" spans="1:196" s="259" customFormat="1" ht="18" customHeight="1" x14ac:dyDescent="0.15">
      <c r="H103" s="922"/>
      <c r="I103" s="922"/>
      <c r="J103" s="922"/>
      <c r="K103" s="922"/>
      <c r="L103" s="169"/>
      <c r="M103" s="269"/>
      <c r="N103" s="269"/>
      <c r="O103" s="106"/>
      <c r="P103" s="106"/>
      <c r="Q103" s="35"/>
      <c r="R103" s="35"/>
      <c r="S103" s="232"/>
      <c r="T103" s="232"/>
      <c r="U103" s="40"/>
      <c r="V103" s="233"/>
      <c r="W103" s="234"/>
      <c r="X103" s="234"/>
      <c r="Y103" s="233"/>
      <c r="Z103" s="233"/>
      <c r="AA103" s="233"/>
      <c r="AB103" s="233"/>
      <c r="AC103" s="233"/>
      <c r="AD103" s="233"/>
      <c r="AE103" s="234"/>
      <c r="AF103" s="233"/>
      <c r="AG103" s="233"/>
      <c r="AH103" s="233"/>
      <c r="AI103" s="233"/>
      <c r="AJ103" s="233"/>
      <c r="AK103" s="233"/>
      <c r="AL103" s="234"/>
      <c r="AM103" s="233"/>
      <c r="AN103" s="233"/>
      <c r="AO103" s="234"/>
      <c r="AP103" s="233"/>
      <c r="AQ103" s="233"/>
      <c r="AR103" s="233"/>
      <c r="AS103" s="233"/>
      <c r="AT103" s="234"/>
      <c r="AU103" s="234"/>
      <c r="AV103" s="233"/>
      <c r="AW103" s="233"/>
      <c r="AX103" s="234"/>
      <c r="AY103" s="233"/>
      <c r="AZ103" s="233"/>
      <c r="BA103" s="233"/>
      <c r="BB103" s="233"/>
      <c r="BC103" s="233"/>
      <c r="BD103" s="233"/>
      <c r="BE103" s="233"/>
      <c r="BF103" s="233"/>
      <c r="BG103" s="233"/>
      <c r="BH103" s="233"/>
      <c r="BI103" s="233"/>
      <c r="BJ103" s="233"/>
      <c r="BK103" s="233"/>
      <c r="BL103" s="233"/>
      <c r="BM103" s="233"/>
      <c r="BN103" s="233"/>
      <c r="BO103" s="233"/>
      <c r="BP103" s="233"/>
      <c r="BQ103" s="233"/>
      <c r="BR103" s="233"/>
      <c r="BS103" s="233"/>
      <c r="BT103" s="234"/>
      <c r="BU103" s="234"/>
      <c r="BV103" s="234"/>
      <c r="BW103" s="234"/>
      <c r="BX103" s="234"/>
      <c r="BY103" s="233"/>
      <c r="BZ103" s="233"/>
      <c r="CA103" s="234"/>
      <c r="CB103" s="233"/>
      <c r="CC103" s="233"/>
      <c r="CD103" s="234"/>
      <c r="CE103" s="233"/>
      <c r="CF103" s="233"/>
      <c r="CG103" s="234"/>
      <c r="CH103" s="233"/>
      <c r="CI103" s="233"/>
      <c r="CJ103" s="233"/>
      <c r="CK103" s="233"/>
      <c r="CL103" s="233"/>
      <c r="CM103" s="234"/>
      <c r="CN103" s="234"/>
      <c r="CO103" s="234"/>
      <c r="CP103" s="29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29"/>
      <c r="DN103" s="106"/>
      <c r="DO103" s="29"/>
      <c r="DP103" s="29"/>
      <c r="DQ103" s="106"/>
      <c r="DR103" s="106"/>
      <c r="DS103" s="106"/>
      <c r="DT103" s="106"/>
      <c r="DU103" s="106"/>
      <c r="DV103" s="106"/>
      <c r="DW103" s="106"/>
      <c r="DX103" s="29"/>
      <c r="DY103" s="106"/>
      <c r="DZ103" s="29"/>
      <c r="EA103" s="29"/>
      <c r="EB103" s="106"/>
      <c r="EC103" s="106"/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29"/>
      <c r="EN103" s="270"/>
      <c r="EO103" s="271"/>
      <c r="EP103" s="272"/>
      <c r="EQ103" s="274"/>
      <c r="ER103" s="275"/>
      <c r="ES103" s="276"/>
      <c r="ET103" s="29"/>
      <c r="EU103" s="106"/>
      <c r="EV103" s="106"/>
      <c r="EW103" s="106"/>
      <c r="EX103" s="106"/>
      <c r="EY103" s="29"/>
      <c r="EZ103" s="106"/>
      <c r="FA103" s="106"/>
      <c r="FB103" s="106"/>
      <c r="FC103" s="106"/>
      <c r="FD103" s="106"/>
      <c r="FE103" s="106"/>
      <c r="FF103" s="29"/>
      <c r="FG103" s="106"/>
      <c r="FH103" s="106"/>
      <c r="FI103" s="106"/>
      <c r="FJ103" s="106"/>
      <c r="FK103" s="106"/>
      <c r="FL103" s="106"/>
      <c r="FM103" s="29"/>
      <c r="FN103" s="29"/>
      <c r="FO103" s="106"/>
      <c r="FP103" s="106"/>
      <c r="FQ103" s="106"/>
      <c r="FR103" s="106"/>
      <c r="FS103" s="106"/>
      <c r="FT103" s="106"/>
      <c r="FU103" s="106"/>
      <c r="FV103" s="29"/>
      <c r="FW103" s="106"/>
      <c r="FX103" s="29"/>
      <c r="FY103" s="276"/>
      <c r="FZ103" s="234"/>
      <c r="GA103" s="234"/>
      <c r="GB103" s="234"/>
      <c r="GC103" s="234"/>
      <c r="GD103" s="233"/>
      <c r="GE103" s="233"/>
      <c r="GF103" s="234"/>
      <c r="GG103" s="233"/>
      <c r="GH103" s="233"/>
      <c r="GI103" s="234"/>
      <c r="GJ103" s="233"/>
      <c r="GK103" s="233"/>
      <c r="GL103" s="234"/>
    </row>
    <row r="104" spans="1:196" s="259" customFormat="1" ht="18" customHeight="1" x14ac:dyDescent="0.15">
      <c r="H104" s="920"/>
      <c r="I104" s="920"/>
      <c r="J104" s="920"/>
      <c r="K104" s="920"/>
      <c r="L104" s="107"/>
      <c r="M104" s="269"/>
      <c r="N104" s="269"/>
      <c r="O104" s="106"/>
      <c r="P104" s="106"/>
      <c r="Q104" s="35"/>
      <c r="R104" s="35"/>
      <c r="S104" s="232"/>
      <c r="T104" s="232"/>
      <c r="U104" s="232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3"/>
      <c r="AN104" s="233"/>
      <c r="AO104" s="233"/>
      <c r="AP104" s="233"/>
      <c r="AQ104" s="233"/>
      <c r="AR104" s="233"/>
      <c r="AS104" s="233"/>
      <c r="AT104" s="233"/>
      <c r="AU104" s="233"/>
      <c r="AV104" s="233"/>
      <c r="AW104" s="233"/>
      <c r="AX104" s="233"/>
      <c r="AY104" s="233"/>
      <c r="AZ104" s="233"/>
      <c r="BA104" s="233"/>
      <c r="BB104" s="233"/>
      <c r="BC104" s="233"/>
      <c r="BD104" s="233"/>
      <c r="BE104" s="233"/>
      <c r="BF104" s="233"/>
      <c r="BG104" s="233"/>
      <c r="BH104" s="233"/>
      <c r="BI104" s="233"/>
      <c r="BJ104" s="233"/>
      <c r="BK104" s="233"/>
      <c r="BL104" s="233"/>
      <c r="BM104" s="233"/>
      <c r="BN104" s="233"/>
      <c r="BO104" s="233"/>
      <c r="BP104" s="233"/>
      <c r="BQ104" s="233"/>
      <c r="BR104" s="233"/>
      <c r="BS104" s="233"/>
      <c r="BT104" s="233"/>
      <c r="BU104" s="233"/>
      <c r="BV104" s="233"/>
      <c r="BW104" s="233"/>
      <c r="BX104" s="233"/>
      <c r="BY104" s="233"/>
      <c r="BZ104" s="233"/>
      <c r="CA104" s="233"/>
      <c r="CB104" s="233"/>
      <c r="CC104" s="233"/>
      <c r="CD104" s="233"/>
      <c r="CE104" s="233"/>
      <c r="CF104" s="233"/>
      <c r="CG104" s="233"/>
      <c r="CH104" s="233"/>
      <c r="CI104" s="233"/>
      <c r="CJ104" s="233"/>
      <c r="CK104" s="233"/>
      <c r="CL104" s="233"/>
      <c r="CM104" s="233"/>
      <c r="CN104" s="233"/>
      <c r="CO104" s="233"/>
      <c r="CP104" s="29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29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29"/>
      <c r="EB104" s="106"/>
      <c r="EC104" s="106"/>
      <c r="ED104" s="106"/>
      <c r="EE104" s="106"/>
      <c r="EF104" s="106"/>
      <c r="EG104" s="106"/>
      <c r="EH104" s="106"/>
      <c r="EI104" s="106"/>
      <c r="EJ104" s="106"/>
      <c r="EK104" s="106"/>
      <c r="EL104" s="106"/>
      <c r="EM104" s="106"/>
      <c r="EN104" s="270"/>
      <c r="EO104" s="271"/>
      <c r="EP104" s="272"/>
      <c r="EQ104" s="274"/>
      <c r="ER104" s="275"/>
      <c r="ES104" s="276"/>
      <c r="ET104" s="29"/>
      <c r="EU104" s="106"/>
      <c r="EV104" s="106"/>
      <c r="EW104" s="106"/>
      <c r="EX104" s="106"/>
      <c r="EY104" s="106"/>
      <c r="EZ104" s="106"/>
      <c r="FA104" s="106"/>
      <c r="FB104" s="106"/>
      <c r="FC104" s="106"/>
      <c r="FD104" s="106"/>
      <c r="FE104" s="106"/>
      <c r="FF104" s="106"/>
      <c r="FG104" s="106"/>
      <c r="FH104" s="106"/>
      <c r="FI104" s="106"/>
      <c r="FJ104" s="106"/>
      <c r="FK104" s="106"/>
      <c r="FL104" s="106"/>
      <c r="FM104" s="106"/>
      <c r="FN104" s="29"/>
      <c r="FO104" s="106"/>
      <c r="FP104" s="106"/>
      <c r="FQ104" s="106"/>
      <c r="FR104" s="106"/>
      <c r="FS104" s="106"/>
      <c r="FT104" s="106"/>
      <c r="FU104" s="106"/>
      <c r="FV104" s="106"/>
      <c r="FW104" s="106"/>
      <c r="FX104" s="106"/>
      <c r="FY104" s="276"/>
      <c r="FZ104" s="233"/>
      <c r="GA104" s="233"/>
      <c r="GB104" s="233"/>
      <c r="GC104" s="233"/>
      <c r="GD104" s="233"/>
      <c r="GE104" s="233"/>
      <c r="GF104" s="233"/>
      <c r="GG104" s="233"/>
      <c r="GH104" s="233"/>
      <c r="GI104" s="233"/>
      <c r="GJ104" s="233"/>
      <c r="GK104" s="233"/>
      <c r="GL104" s="233"/>
    </row>
    <row r="105" spans="1:196" s="259" customFormat="1" ht="18" customHeight="1" x14ac:dyDescent="0.15">
      <c r="H105" s="923"/>
      <c r="I105" s="923"/>
      <c r="J105" s="923"/>
      <c r="K105" s="923"/>
      <c r="L105" s="107"/>
      <c r="M105" s="269"/>
      <c r="N105" s="269"/>
      <c r="O105" s="106"/>
      <c r="P105" s="106"/>
      <c r="Q105" s="35"/>
      <c r="R105" s="35"/>
      <c r="S105" s="40"/>
      <c r="T105" s="40"/>
      <c r="U105" s="40"/>
      <c r="V105" s="233"/>
      <c r="W105" s="234"/>
      <c r="X105" s="234"/>
      <c r="Y105" s="233"/>
      <c r="Z105" s="233"/>
      <c r="AA105" s="233"/>
      <c r="AB105" s="233"/>
      <c r="AC105" s="233"/>
      <c r="AD105" s="233"/>
      <c r="AE105" s="234"/>
      <c r="AF105" s="233"/>
      <c r="AG105" s="233"/>
      <c r="AH105" s="233"/>
      <c r="AI105" s="233"/>
      <c r="AJ105" s="233"/>
      <c r="AK105" s="233"/>
      <c r="AL105" s="234"/>
      <c r="AM105" s="233"/>
      <c r="AN105" s="233"/>
      <c r="AO105" s="234"/>
      <c r="AP105" s="233"/>
      <c r="AQ105" s="233"/>
      <c r="AR105" s="233"/>
      <c r="AS105" s="233"/>
      <c r="AT105" s="234"/>
      <c r="AU105" s="234"/>
      <c r="AV105" s="233"/>
      <c r="AW105" s="233"/>
      <c r="AX105" s="234"/>
      <c r="AY105" s="233"/>
      <c r="AZ105" s="233"/>
      <c r="BA105" s="233"/>
      <c r="BB105" s="233"/>
      <c r="BC105" s="233"/>
      <c r="BD105" s="233"/>
      <c r="BE105" s="233"/>
      <c r="BF105" s="233"/>
      <c r="BG105" s="233"/>
      <c r="BH105" s="233"/>
      <c r="BI105" s="233"/>
      <c r="BJ105" s="233"/>
      <c r="BK105" s="233"/>
      <c r="BL105" s="233"/>
      <c r="BM105" s="233"/>
      <c r="BN105" s="233"/>
      <c r="BO105" s="233"/>
      <c r="BP105" s="233"/>
      <c r="BQ105" s="233"/>
      <c r="BR105" s="233"/>
      <c r="BS105" s="233"/>
      <c r="BT105" s="234"/>
      <c r="BU105" s="234"/>
      <c r="BV105" s="234"/>
      <c r="BW105" s="234"/>
      <c r="BX105" s="234"/>
      <c r="BY105" s="233"/>
      <c r="BZ105" s="233"/>
      <c r="CA105" s="234"/>
      <c r="CB105" s="233"/>
      <c r="CC105" s="233"/>
      <c r="CD105" s="234"/>
      <c r="CE105" s="233"/>
      <c r="CF105" s="233"/>
      <c r="CG105" s="234"/>
      <c r="CH105" s="233"/>
      <c r="CI105" s="233"/>
      <c r="CJ105" s="233"/>
      <c r="CK105" s="233"/>
      <c r="CL105" s="233"/>
      <c r="CM105" s="234"/>
      <c r="CN105" s="234"/>
      <c r="CO105" s="234"/>
      <c r="CP105" s="29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29"/>
      <c r="DN105" s="106"/>
      <c r="DO105" s="29"/>
      <c r="DP105" s="29"/>
      <c r="DQ105" s="106"/>
      <c r="DR105" s="106"/>
      <c r="DS105" s="106"/>
      <c r="DT105" s="106"/>
      <c r="DU105" s="106"/>
      <c r="DV105" s="106"/>
      <c r="DW105" s="106"/>
      <c r="DX105" s="29"/>
      <c r="DY105" s="106"/>
      <c r="DZ105" s="29"/>
      <c r="EA105" s="29"/>
      <c r="EB105" s="106"/>
      <c r="EC105" s="106"/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29"/>
      <c r="EN105" s="270"/>
      <c r="EO105" s="271"/>
      <c r="EP105" s="272"/>
      <c r="EQ105" s="33"/>
      <c r="ER105" s="34"/>
      <c r="ES105" s="28"/>
      <c r="ET105" s="29"/>
      <c r="EU105" s="106"/>
      <c r="EV105" s="106"/>
      <c r="EW105" s="106"/>
      <c r="EX105" s="106"/>
      <c r="EY105" s="29"/>
      <c r="EZ105" s="106"/>
      <c r="FA105" s="106"/>
      <c r="FB105" s="106"/>
      <c r="FC105" s="106"/>
      <c r="FD105" s="106"/>
      <c r="FE105" s="106"/>
      <c r="FF105" s="29"/>
      <c r="FG105" s="106"/>
      <c r="FH105" s="106"/>
      <c r="FI105" s="106"/>
      <c r="FJ105" s="106"/>
      <c r="FK105" s="106"/>
      <c r="FL105" s="106"/>
      <c r="FM105" s="29"/>
      <c r="FN105" s="29"/>
      <c r="FO105" s="106"/>
      <c r="FP105" s="106"/>
      <c r="FQ105" s="106"/>
      <c r="FR105" s="106"/>
      <c r="FS105" s="106"/>
      <c r="FT105" s="106"/>
      <c r="FU105" s="106"/>
      <c r="FV105" s="29"/>
      <c r="FW105" s="106"/>
      <c r="FX105" s="29"/>
      <c r="FY105" s="28"/>
      <c r="FZ105" s="234"/>
      <c r="GA105" s="234"/>
      <c r="GB105" s="234"/>
      <c r="GC105" s="234"/>
      <c r="GD105" s="233"/>
      <c r="GE105" s="233"/>
      <c r="GF105" s="234"/>
      <c r="GG105" s="233"/>
      <c r="GH105" s="233"/>
      <c r="GI105" s="234"/>
      <c r="GJ105" s="233"/>
      <c r="GK105" s="233"/>
      <c r="GL105" s="234"/>
    </row>
    <row r="106" spans="1:196" s="259" customFormat="1" ht="18" customHeight="1" x14ac:dyDescent="0.15">
      <c r="H106" s="920"/>
      <c r="I106" s="920"/>
      <c r="J106" s="920"/>
      <c r="K106" s="920"/>
      <c r="L106" s="107"/>
      <c r="M106" s="273"/>
      <c r="N106" s="273"/>
      <c r="O106" s="106"/>
      <c r="P106" s="106"/>
      <c r="Q106" s="35"/>
      <c r="R106" s="35"/>
      <c r="S106" s="40"/>
      <c r="T106" s="40"/>
      <c r="U106" s="40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3"/>
      <c r="AM106" s="234"/>
      <c r="AN106" s="233"/>
      <c r="AO106" s="233"/>
      <c r="AP106" s="234"/>
      <c r="AQ106" s="233"/>
      <c r="AR106" s="233"/>
      <c r="AS106" s="233"/>
      <c r="AT106" s="233"/>
      <c r="AU106" s="234"/>
      <c r="AV106" s="234"/>
      <c r="AW106" s="233"/>
      <c r="AX106" s="233"/>
      <c r="AY106" s="234"/>
      <c r="AZ106" s="233"/>
      <c r="BA106" s="233"/>
      <c r="BB106" s="233"/>
      <c r="BC106" s="233"/>
      <c r="BD106" s="233"/>
      <c r="BE106" s="233"/>
      <c r="BF106" s="233"/>
      <c r="BG106" s="233"/>
      <c r="BH106" s="233"/>
      <c r="BI106" s="233"/>
      <c r="BJ106" s="233"/>
      <c r="BK106" s="233"/>
      <c r="BL106" s="233"/>
      <c r="BM106" s="233"/>
      <c r="BN106" s="233"/>
      <c r="BO106" s="233"/>
      <c r="BP106" s="233"/>
      <c r="BQ106" s="233"/>
      <c r="BR106" s="233"/>
      <c r="BS106" s="233"/>
      <c r="BT106" s="233"/>
      <c r="BU106" s="234"/>
      <c r="BV106" s="233"/>
      <c r="BW106" s="233"/>
      <c r="BX106" s="234"/>
      <c r="BY106" s="234"/>
      <c r="BZ106" s="234"/>
      <c r="CA106" s="233"/>
      <c r="CB106" s="234"/>
      <c r="CC106" s="233"/>
      <c r="CD106" s="233"/>
      <c r="CE106" s="234"/>
      <c r="CF106" s="233"/>
      <c r="CG106" s="233"/>
      <c r="CH106" s="234"/>
      <c r="CI106" s="233"/>
      <c r="CJ106" s="233"/>
      <c r="CK106" s="233"/>
      <c r="CL106" s="233"/>
      <c r="CM106" s="233"/>
      <c r="CN106" s="233"/>
      <c r="CO106" s="233"/>
      <c r="CP106" s="29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29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29"/>
      <c r="EB106" s="106"/>
      <c r="EC106" s="106"/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270"/>
      <c r="EO106" s="271"/>
      <c r="EP106" s="272"/>
      <c r="EQ106" s="274"/>
      <c r="ER106" s="275"/>
      <c r="ES106" s="276"/>
      <c r="ET106" s="29"/>
      <c r="EU106" s="106"/>
      <c r="EV106" s="106"/>
      <c r="EW106" s="106"/>
      <c r="EX106" s="106"/>
      <c r="EY106" s="106"/>
      <c r="EZ106" s="106"/>
      <c r="FA106" s="106"/>
      <c r="FB106" s="106"/>
      <c r="FC106" s="106"/>
      <c r="FD106" s="106"/>
      <c r="FE106" s="106"/>
      <c r="FF106" s="106"/>
      <c r="FG106" s="106"/>
      <c r="FH106" s="106"/>
      <c r="FI106" s="106"/>
      <c r="FJ106" s="106"/>
      <c r="FK106" s="106"/>
      <c r="FL106" s="106"/>
      <c r="FM106" s="106"/>
      <c r="FN106" s="29"/>
      <c r="FO106" s="106"/>
      <c r="FP106" s="106"/>
      <c r="FQ106" s="106"/>
      <c r="FR106" s="106"/>
      <c r="FS106" s="106"/>
      <c r="FT106" s="106"/>
      <c r="FU106" s="106"/>
      <c r="FV106" s="106"/>
      <c r="FW106" s="106"/>
      <c r="FX106" s="106"/>
      <c r="FY106" s="276"/>
      <c r="FZ106" s="234"/>
      <c r="GA106" s="233"/>
      <c r="GB106" s="233"/>
      <c r="GC106" s="234"/>
      <c r="GD106" s="234"/>
      <c r="GE106" s="234"/>
      <c r="GF106" s="233"/>
      <c r="GG106" s="234"/>
      <c r="GH106" s="233"/>
      <c r="GI106" s="233"/>
      <c r="GJ106" s="234"/>
      <c r="GK106" s="233"/>
      <c r="GL106" s="233"/>
    </row>
    <row r="107" spans="1:196" s="259" customFormat="1" ht="18" customHeight="1" x14ac:dyDescent="0.15">
      <c r="H107" s="920"/>
      <c r="I107" s="920"/>
      <c r="J107" s="920"/>
      <c r="K107" s="920"/>
      <c r="L107" s="107"/>
      <c r="M107" s="273"/>
      <c r="N107" s="273"/>
      <c r="O107" s="106"/>
      <c r="P107" s="106"/>
      <c r="Q107" s="35"/>
      <c r="R107" s="35"/>
      <c r="S107" s="232"/>
      <c r="T107" s="232"/>
      <c r="U107" s="232"/>
      <c r="V107" s="234"/>
      <c r="W107" s="234"/>
      <c r="X107" s="234"/>
      <c r="Y107" s="234"/>
      <c r="Z107" s="234"/>
      <c r="AA107" s="234"/>
      <c r="AB107" s="233"/>
      <c r="AC107" s="233"/>
      <c r="AD107" s="233"/>
      <c r="AE107" s="233"/>
      <c r="AF107" s="234"/>
      <c r="AG107" s="233"/>
      <c r="AH107" s="233"/>
      <c r="AI107" s="233"/>
      <c r="AJ107" s="233"/>
      <c r="AK107" s="233"/>
      <c r="AL107" s="233"/>
      <c r="AM107" s="234"/>
      <c r="AN107" s="233"/>
      <c r="AO107" s="233"/>
      <c r="AP107" s="234"/>
      <c r="AQ107" s="233"/>
      <c r="AR107" s="233"/>
      <c r="AS107" s="233"/>
      <c r="AT107" s="233"/>
      <c r="AU107" s="234"/>
      <c r="AV107" s="234"/>
      <c r="AW107" s="233"/>
      <c r="AX107" s="233"/>
      <c r="AY107" s="234"/>
      <c r="AZ107" s="233"/>
      <c r="BA107" s="233"/>
      <c r="BB107" s="233"/>
      <c r="BC107" s="233"/>
      <c r="BD107" s="233"/>
      <c r="BE107" s="233"/>
      <c r="BF107" s="233"/>
      <c r="BG107" s="233"/>
      <c r="BH107" s="233"/>
      <c r="BI107" s="233"/>
      <c r="BJ107" s="233"/>
      <c r="BK107" s="233"/>
      <c r="BL107" s="233"/>
      <c r="BM107" s="233"/>
      <c r="BN107" s="233"/>
      <c r="BO107" s="233"/>
      <c r="BP107" s="233"/>
      <c r="BQ107" s="233"/>
      <c r="BR107" s="233"/>
      <c r="BS107" s="233"/>
      <c r="BT107" s="233"/>
      <c r="BU107" s="234"/>
      <c r="BV107" s="233"/>
      <c r="BW107" s="233"/>
      <c r="BX107" s="234"/>
      <c r="BY107" s="234"/>
      <c r="BZ107" s="234"/>
      <c r="CA107" s="233"/>
      <c r="CB107" s="234"/>
      <c r="CC107" s="233"/>
      <c r="CD107" s="233"/>
      <c r="CE107" s="234"/>
      <c r="CF107" s="233"/>
      <c r="CG107" s="233"/>
      <c r="CH107" s="234"/>
      <c r="CI107" s="233"/>
      <c r="CJ107" s="233"/>
      <c r="CK107" s="233"/>
      <c r="CL107" s="233"/>
      <c r="CM107" s="233"/>
      <c r="CN107" s="233"/>
      <c r="CO107" s="233"/>
      <c r="CP107" s="29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29"/>
      <c r="DN107" s="106"/>
      <c r="DO107" s="29"/>
      <c r="DP107" s="29"/>
      <c r="DQ107" s="106"/>
      <c r="DR107" s="106"/>
      <c r="DS107" s="106"/>
      <c r="DT107" s="106"/>
      <c r="DU107" s="106"/>
      <c r="DV107" s="106"/>
      <c r="DW107" s="106"/>
      <c r="DX107" s="29"/>
      <c r="DY107" s="106"/>
      <c r="DZ107" s="29"/>
      <c r="EA107" s="29"/>
      <c r="EB107" s="106"/>
      <c r="EC107" s="106"/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29"/>
      <c r="EN107" s="270"/>
      <c r="EO107" s="271"/>
      <c r="EP107" s="272"/>
      <c r="EQ107" s="274"/>
      <c r="ER107" s="275"/>
      <c r="ES107" s="276"/>
      <c r="ET107" s="29"/>
      <c r="EU107" s="106"/>
      <c r="EV107" s="106"/>
      <c r="EW107" s="106"/>
      <c r="EX107" s="106"/>
      <c r="EY107" s="29"/>
      <c r="EZ107" s="106"/>
      <c r="FA107" s="106"/>
      <c r="FB107" s="106"/>
      <c r="FC107" s="106"/>
      <c r="FD107" s="106"/>
      <c r="FE107" s="106"/>
      <c r="FF107" s="29"/>
      <c r="FG107" s="106"/>
      <c r="FH107" s="106"/>
      <c r="FI107" s="106"/>
      <c r="FJ107" s="106"/>
      <c r="FK107" s="106"/>
      <c r="FL107" s="106"/>
      <c r="FM107" s="29"/>
      <c r="FN107" s="29"/>
      <c r="FO107" s="106"/>
      <c r="FP107" s="106"/>
      <c r="FQ107" s="106"/>
      <c r="FR107" s="106"/>
      <c r="FS107" s="106"/>
      <c r="FT107" s="106"/>
      <c r="FU107" s="106"/>
      <c r="FV107" s="29"/>
      <c r="FW107" s="106"/>
      <c r="FX107" s="29"/>
      <c r="FY107" s="276"/>
      <c r="FZ107" s="234"/>
      <c r="GA107" s="233"/>
      <c r="GB107" s="233"/>
      <c r="GC107" s="234"/>
      <c r="GD107" s="234"/>
      <c r="GE107" s="234"/>
      <c r="GF107" s="233"/>
      <c r="GG107" s="234"/>
      <c r="GH107" s="233"/>
      <c r="GI107" s="233"/>
      <c r="GJ107" s="234"/>
      <c r="GK107" s="233"/>
      <c r="GL107" s="233"/>
    </row>
    <row r="108" spans="1:196" s="259" customFormat="1" ht="18" customHeight="1" x14ac:dyDescent="0.15">
      <c r="H108" s="277"/>
      <c r="I108" s="277"/>
      <c r="J108" s="277"/>
      <c r="K108" s="277"/>
      <c r="L108" s="31"/>
      <c r="M108" s="278"/>
      <c r="N108" s="278"/>
      <c r="O108" s="29"/>
      <c r="P108" s="29"/>
      <c r="Q108" s="279"/>
      <c r="R108" s="279"/>
      <c r="S108" s="40"/>
      <c r="T108" s="40"/>
      <c r="U108" s="40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233"/>
      <c r="AO108" s="233"/>
      <c r="AP108" s="233"/>
      <c r="AQ108" s="233"/>
      <c r="AR108" s="233"/>
      <c r="AS108" s="233"/>
      <c r="AT108" s="233"/>
      <c r="AU108" s="233"/>
      <c r="AV108" s="233"/>
      <c r="AW108" s="233"/>
      <c r="AX108" s="233"/>
      <c r="AY108" s="233"/>
      <c r="AZ108" s="233"/>
      <c r="BA108" s="233"/>
      <c r="BB108" s="233"/>
      <c r="BC108" s="233"/>
      <c r="BD108" s="233"/>
      <c r="BE108" s="233"/>
      <c r="BF108" s="233"/>
      <c r="BG108" s="233"/>
      <c r="BH108" s="233"/>
      <c r="BI108" s="233"/>
      <c r="BJ108" s="233"/>
      <c r="BK108" s="233"/>
      <c r="BL108" s="233"/>
      <c r="BM108" s="233"/>
      <c r="BN108" s="233"/>
      <c r="BO108" s="233"/>
      <c r="BP108" s="233"/>
      <c r="BQ108" s="233"/>
      <c r="BR108" s="233"/>
      <c r="BS108" s="233"/>
      <c r="BT108" s="233"/>
      <c r="BU108" s="233"/>
      <c r="BV108" s="233"/>
      <c r="BW108" s="233"/>
      <c r="BX108" s="233"/>
      <c r="BY108" s="233"/>
      <c r="BZ108" s="233"/>
      <c r="CA108" s="233"/>
      <c r="CB108" s="233"/>
      <c r="CC108" s="233"/>
      <c r="CD108" s="233"/>
      <c r="CE108" s="233"/>
      <c r="CF108" s="233"/>
      <c r="CG108" s="233"/>
      <c r="CH108" s="233"/>
      <c r="CI108" s="233"/>
      <c r="CJ108" s="233"/>
      <c r="CK108" s="233"/>
      <c r="CL108" s="233"/>
      <c r="CM108" s="233"/>
      <c r="CN108" s="233"/>
      <c r="CO108" s="233"/>
      <c r="CP108" s="29"/>
      <c r="CQ108" s="29"/>
      <c r="CR108" s="29"/>
      <c r="CS108" s="29"/>
      <c r="CT108" s="29"/>
      <c r="CU108" s="29"/>
      <c r="CV108" s="29"/>
      <c r="CW108" s="29"/>
      <c r="CX108" s="29"/>
      <c r="CY108" s="35"/>
      <c r="CZ108" s="35"/>
      <c r="DA108" s="35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70"/>
      <c r="EO108" s="271"/>
      <c r="EP108" s="280"/>
      <c r="EQ108" s="33"/>
      <c r="ER108" s="34"/>
      <c r="ES108" s="28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8"/>
      <c r="FZ108" s="233"/>
      <c r="GA108" s="233"/>
      <c r="GB108" s="233"/>
      <c r="GC108" s="233"/>
      <c r="GD108" s="233"/>
      <c r="GE108" s="233"/>
      <c r="GF108" s="233"/>
      <c r="GG108" s="233"/>
      <c r="GH108" s="233"/>
      <c r="GI108" s="233"/>
      <c r="GJ108" s="233"/>
      <c r="GK108" s="233"/>
      <c r="GL108" s="233"/>
    </row>
    <row r="109" spans="1:196" s="259" customFormat="1" ht="18" customHeight="1" x14ac:dyDescent="0.15">
      <c r="H109" s="918"/>
      <c r="I109" s="918"/>
      <c r="J109" s="918"/>
      <c r="K109" s="918"/>
      <c r="L109" s="31"/>
      <c r="M109" s="278"/>
      <c r="N109" s="278"/>
      <c r="O109" s="29"/>
      <c r="P109" s="29"/>
      <c r="Q109" s="279"/>
      <c r="R109" s="279"/>
      <c r="S109" s="40"/>
      <c r="T109" s="40"/>
      <c r="U109" s="40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  <c r="AU109" s="233"/>
      <c r="AV109" s="233"/>
      <c r="AW109" s="233"/>
      <c r="AX109" s="233"/>
      <c r="AY109" s="233"/>
      <c r="AZ109" s="233"/>
      <c r="BA109" s="233"/>
      <c r="BB109" s="233"/>
      <c r="BC109" s="233"/>
      <c r="BD109" s="233"/>
      <c r="BE109" s="233"/>
      <c r="BF109" s="233"/>
      <c r="BG109" s="233"/>
      <c r="BH109" s="233"/>
      <c r="BI109" s="233"/>
      <c r="BJ109" s="233"/>
      <c r="BK109" s="233"/>
      <c r="BL109" s="233"/>
      <c r="BM109" s="233"/>
      <c r="BN109" s="233"/>
      <c r="BO109" s="233"/>
      <c r="BP109" s="233"/>
      <c r="BQ109" s="233"/>
      <c r="BR109" s="233"/>
      <c r="BS109" s="233"/>
      <c r="BT109" s="233"/>
      <c r="BU109" s="233"/>
      <c r="BV109" s="233"/>
      <c r="BW109" s="233"/>
      <c r="BX109" s="233"/>
      <c r="BY109" s="233"/>
      <c r="BZ109" s="233"/>
      <c r="CA109" s="233"/>
      <c r="CB109" s="233"/>
      <c r="CC109" s="233"/>
      <c r="CD109" s="233"/>
      <c r="CE109" s="233"/>
      <c r="CF109" s="233"/>
      <c r="CG109" s="233"/>
      <c r="CH109" s="233"/>
      <c r="CI109" s="233"/>
      <c r="CJ109" s="233"/>
      <c r="CK109" s="233"/>
      <c r="CL109" s="233"/>
      <c r="CM109" s="233"/>
      <c r="CN109" s="233"/>
      <c r="CO109" s="233"/>
      <c r="CP109" s="29"/>
      <c r="CQ109" s="29"/>
      <c r="CR109" s="29"/>
      <c r="CS109" s="29"/>
      <c r="CT109" s="29"/>
      <c r="CU109" s="29"/>
      <c r="CV109" s="29"/>
      <c r="CW109" s="29"/>
      <c r="CX109" s="29"/>
      <c r="CY109" s="35"/>
      <c r="CZ109" s="35"/>
      <c r="DA109" s="35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70"/>
      <c r="EO109" s="271"/>
      <c r="EP109" s="280"/>
      <c r="EQ109" s="33"/>
      <c r="ER109" s="34"/>
      <c r="ES109" s="28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8"/>
      <c r="FZ109" s="233"/>
      <c r="GA109" s="233"/>
      <c r="GB109" s="233"/>
      <c r="GC109" s="233"/>
      <c r="GD109" s="233"/>
      <c r="GE109" s="233"/>
      <c r="GF109" s="233"/>
      <c r="GG109" s="233"/>
      <c r="GH109" s="233"/>
      <c r="GI109" s="233"/>
      <c r="GJ109" s="233"/>
      <c r="GK109" s="233"/>
      <c r="GL109" s="233"/>
    </row>
    <row r="110" spans="1:196" s="259" customFormat="1" ht="19" customHeight="1" x14ac:dyDescent="0.15">
      <c r="H110" s="921"/>
      <c r="I110" s="921"/>
      <c r="J110" s="921"/>
      <c r="K110" s="921"/>
      <c r="L110" s="107"/>
      <c r="M110" s="281"/>
      <c r="N110" s="281"/>
      <c r="O110" s="106"/>
      <c r="P110" s="106"/>
      <c r="Q110" s="35"/>
      <c r="R110" s="35"/>
      <c r="S110" s="232"/>
      <c r="T110" s="232"/>
      <c r="U110" s="232"/>
      <c r="V110" s="233"/>
      <c r="W110" s="233"/>
      <c r="X110" s="233"/>
      <c r="Y110" s="233"/>
      <c r="Z110" s="233"/>
      <c r="AA110" s="233"/>
      <c r="AB110" s="233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3"/>
      <c r="AM110" s="233"/>
      <c r="AN110" s="233"/>
      <c r="AO110" s="233"/>
      <c r="AP110" s="233"/>
      <c r="AQ110" s="233"/>
      <c r="AR110" s="233"/>
      <c r="AS110" s="233"/>
      <c r="AT110" s="233"/>
      <c r="AU110" s="233"/>
      <c r="AV110" s="233"/>
      <c r="AW110" s="233"/>
      <c r="AX110" s="233"/>
      <c r="AY110" s="233"/>
      <c r="AZ110" s="233"/>
      <c r="BA110" s="233"/>
      <c r="BB110" s="233"/>
      <c r="BC110" s="233"/>
      <c r="BD110" s="233"/>
      <c r="BE110" s="233"/>
      <c r="BF110" s="233"/>
      <c r="BG110" s="233"/>
      <c r="BH110" s="233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3"/>
      <c r="BS110" s="233"/>
      <c r="BT110" s="233"/>
      <c r="BU110" s="233"/>
      <c r="BV110" s="233"/>
      <c r="BW110" s="233"/>
      <c r="BX110" s="233"/>
      <c r="BY110" s="233"/>
      <c r="BZ110" s="233"/>
      <c r="CA110" s="233"/>
      <c r="CB110" s="233"/>
      <c r="CC110" s="233"/>
      <c r="CD110" s="233"/>
      <c r="CE110" s="233"/>
      <c r="CF110" s="233"/>
      <c r="CG110" s="233"/>
      <c r="CH110" s="233"/>
      <c r="CI110" s="233"/>
      <c r="CJ110" s="233"/>
      <c r="CK110" s="233"/>
      <c r="CL110" s="233"/>
      <c r="CM110" s="233"/>
      <c r="CN110" s="233"/>
      <c r="CO110" s="233"/>
      <c r="CP110" s="29"/>
      <c r="CQ110" s="106"/>
      <c r="CR110" s="106"/>
      <c r="CS110" s="106"/>
      <c r="CT110" s="106"/>
      <c r="CU110" s="106"/>
      <c r="CV110" s="106"/>
      <c r="CW110" s="106"/>
      <c r="CX110" s="106"/>
      <c r="CY110" s="89"/>
      <c r="CZ110" s="89"/>
      <c r="DA110" s="89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29"/>
      <c r="DN110" s="106"/>
      <c r="DO110" s="29"/>
      <c r="DP110" s="29"/>
      <c r="DQ110" s="106"/>
      <c r="DR110" s="106"/>
      <c r="DS110" s="106"/>
      <c r="DT110" s="106"/>
      <c r="DU110" s="106"/>
      <c r="DV110" s="106"/>
      <c r="DW110" s="106"/>
      <c r="DX110" s="29"/>
      <c r="DY110" s="106"/>
      <c r="DZ110" s="29"/>
      <c r="EA110" s="29"/>
      <c r="EB110" s="106"/>
      <c r="EC110" s="106"/>
      <c r="ED110" s="106"/>
      <c r="EE110" s="106"/>
      <c r="EF110" s="106"/>
      <c r="EG110" s="106"/>
      <c r="EH110" s="106"/>
      <c r="EI110" s="106"/>
      <c r="EJ110" s="106"/>
      <c r="EK110" s="106"/>
      <c r="EL110" s="106"/>
      <c r="EM110" s="29"/>
      <c r="EN110" s="270"/>
      <c r="EO110" s="271"/>
      <c r="EP110" s="272"/>
      <c r="EQ110" s="274"/>
      <c r="ER110" s="275"/>
      <c r="ES110" s="276"/>
      <c r="ET110" s="29"/>
      <c r="EU110" s="106"/>
      <c r="EV110" s="106"/>
      <c r="EW110" s="106"/>
      <c r="EX110" s="106"/>
      <c r="EY110" s="29"/>
      <c r="EZ110" s="106"/>
      <c r="FA110" s="106"/>
      <c r="FB110" s="106"/>
      <c r="FC110" s="106"/>
      <c r="FD110" s="106"/>
      <c r="FE110" s="106"/>
      <c r="FF110" s="29"/>
      <c r="FG110" s="106"/>
      <c r="FH110" s="106"/>
      <c r="FI110" s="106"/>
      <c r="FJ110" s="106"/>
      <c r="FK110" s="106"/>
      <c r="FL110" s="106"/>
      <c r="FM110" s="29"/>
      <c r="FN110" s="29"/>
      <c r="FO110" s="106"/>
      <c r="FP110" s="106"/>
      <c r="FQ110" s="106"/>
      <c r="FR110" s="106"/>
      <c r="FS110" s="106"/>
      <c r="FT110" s="106"/>
      <c r="FU110" s="106"/>
      <c r="FV110" s="29"/>
      <c r="FW110" s="106"/>
      <c r="FX110" s="29"/>
      <c r="FY110" s="276"/>
      <c r="FZ110" s="233"/>
      <c r="GA110" s="233"/>
      <c r="GB110" s="233"/>
      <c r="GC110" s="233"/>
      <c r="GD110" s="233"/>
      <c r="GE110" s="233"/>
      <c r="GF110" s="233"/>
      <c r="GG110" s="233"/>
      <c r="GH110" s="233"/>
      <c r="GI110" s="233"/>
      <c r="GJ110" s="233"/>
      <c r="GK110" s="233"/>
      <c r="GL110" s="233"/>
    </row>
    <row r="111" spans="1:196" s="263" customFormat="1" ht="18" customHeight="1" x14ac:dyDescent="0.2">
      <c r="A111" s="260"/>
      <c r="B111" s="32"/>
      <c r="C111" s="261"/>
      <c r="D111" s="262"/>
      <c r="E111" s="41"/>
      <c r="F111" s="42"/>
      <c r="G111" s="42"/>
      <c r="H111" s="920"/>
      <c r="I111" s="920"/>
      <c r="J111" s="920"/>
      <c r="K111" s="920"/>
      <c r="L111" s="107"/>
      <c r="M111" s="273"/>
      <c r="N111" s="273"/>
      <c r="O111" s="106"/>
      <c r="P111" s="106"/>
      <c r="Q111" s="35"/>
      <c r="R111" s="35"/>
      <c r="S111" s="232"/>
      <c r="T111" s="232"/>
      <c r="U111" s="40"/>
      <c r="V111" s="234"/>
      <c r="W111" s="234"/>
      <c r="X111" s="234"/>
      <c r="Y111" s="234"/>
      <c r="Z111" s="234"/>
      <c r="AA111" s="233"/>
      <c r="AB111" s="233"/>
      <c r="AC111" s="233"/>
      <c r="AD111" s="233"/>
      <c r="AE111" s="234"/>
      <c r="AF111" s="233"/>
      <c r="AG111" s="233"/>
      <c r="AH111" s="233"/>
      <c r="AI111" s="233"/>
      <c r="AJ111" s="233"/>
      <c r="AK111" s="233"/>
      <c r="AL111" s="234"/>
      <c r="AM111" s="233"/>
      <c r="AN111" s="233"/>
      <c r="AO111" s="234"/>
      <c r="AP111" s="233"/>
      <c r="AQ111" s="233"/>
      <c r="AR111" s="233"/>
      <c r="AS111" s="233"/>
      <c r="AT111" s="234"/>
      <c r="AU111" s="234"/>
      <c r="AV111" s="233"/>
      <c r="AW111" s="233"/>
      <c r="AX111" s="234"/>
      <c r="AY111" s="233"/>
      <c r="AZ111" s="233"/>
      <c r="BA111" s="233"/>
      <c r="BB111" s="233"/>
      <c r="BC111" s="233"/>
      <c r="BD111" s="233"/>
      <c r="BE111" s="233"/>
      <c r="BF111" s="233"/>
      <c r="BG111" s="233"/>
      <c r="BH111" s="233"/>
      <c r="BI111" s="233"/>
      <c r="BJ111" s="233"/>
      <c r="BK111" s="233"/>
      <c r="BL111" s="233"/>
      <c r="BM111" s="233"/>
      <c r="BN111" s="233"/>
      <c r="BO111" s="233"/>
      <c r="BP111" s="233"/>
      <c r="BQ111" s="233"/>
      <c r="BR111" s="233"/>
      <c r="BS111" s="233"/>
      <c r="BT111" s="234"/>
      <c r="BU111" s="234"/>
      <c r="BV111" s="234"/>
      <c r="BW111" s="234"/>
      <c r="BX111" s="234"/>
      <c r="BY111" s="233"/>
      <c r="BZ111" s="233"/>
      <c r="CA111" s="234"/>
      <c r="CB111" s="233"/>
      <c r="CC111" s="233"/>
      <c r="CD111" s="234"/>
      <c r="CE111" s="233"/>
      <c r="CF111" s="233"/>
      <c r="CG111" s="234"/>
      <c r="CH111" s="233"/>
      <c r="CI111" s="233"/>
      <c r="CJ111" s="233"/>
      <c r="CK111" s="233"/>
      <c r="CL111" s="233"/>
      <c r="CM111" s="234"/>
      <c r="CN111" s="234"/>
      <c r="CO111" s="234"/>
      <c r="CP111" s="29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29"/>
      <c r="DN111" s="106"/>
      <c r="DO111" s="29"/>
      <c r="DP111" s="29"/>
      <c r="DQ111" s="106"/>
      <c r="DR111" s="106"/>
      <c r="DS111" s="106"/>
      <c r="DT111" s="106"/>
      <c r="DU111" s="106"/>
      <c r="DV111" s="106"/>
      <c r="DW111" s="106"/>
      <c r="DX111" s="29"/>
      <c r="DY111" s="106"/>
      <c r="DZ111" s="29"/>
      <c r="EA111" s="29"/>
      <c r="EB111" s="106"/>
      <c r="EC111" s="106"/>
      <c r="ED111" s="106"/>
      <c r="EE111" s="106"/>
      <c r="EF111" s="106"/>
      <c r="EG111" s="106"/>
      <c r="EH111" s="106"/>
      <c r="EI111" s="106"/>
      <c r="EJ111" s="106"/>
      <c r="EK111" s="106"/>
      <c r="EL111" s="106"/>
      <c r="EM111" s="29"/>
      <c r="EN111" s="270"/>
      <c r="EO111" s="271"/>
      <c r="EP111" s="272"/>
      <c r="EQ111" s="33"/>
      <c r="ER111" s="34"/>
      <c r="ES111" s="28"/>
      <c r="ET111" s="29"/>
      <c r="EU111" s="106"/>
      <c r="EV111" s="106"/>
      <c r="EW111" s="106"/>
      <c r="EX111" s="106"/>
      <c r="EY111" s="29"/>
      <c r="EZ111" s="106"/>
      <c r="FA111" s="106"/>
      <c r="FB111" s="106"/>
      <c r="FC111" s="106"/>
      <c r="FD111" s="106"/>
      <c r="FE111" s="106"/>
      <c r="FF111" s="29"/>
      <c r="FG111" s="106"/>
      <c r="FH111" s="106"/>
      <c r="FI111" s="106"/>
      <c r="FJ111" s="106"/>
      <c r="FK111" s="106"/>
      <c r="FL111" s="106"/>
      <c r="FM111" s="29"/>
      <c r="FN111" s="29"/>
      <c r="FO111" s="106"/>
      <c r="FP111" s="106"/>
      <c r="FQ111" s="106"/>
      <c r="FR111" s="106"/>
      <c r="FS111" s="106"/>
      <c r="FT111" s="106"/>
      <c r="FU111" s="106"/>
      <c r="FV111" s="29"/>
      <c r="FW111" s="106"/>
      <c r="FX111" s="29"/>
      <c r="FY111" s="28"/>
      <c r="FZ111" s="234"/>
      <c r="GA111" s="234"/>
      <c r="GB111" s="234"/>
      <c r="GC111" s="234"/>
      <c r="GD111" s="233"/>
      <c r="GE111" s="233"/>
      <c r="GF111" s="234"/>
      <c r="GG111" s="233"/>
      <c r="GH111" s="233"/>
      <c r="GI111" s="234"/>
      <c r="GJ111" s="233"/>
      <c r="GK111" s="233"/>
      <c r="GL111" s="234"/>
      <c r="GM111" s="41"/>
      <c r="GN111" s="42"/>
    </row>
    <row r="112" spans="1:196" s="259" customFormat="1" ht="18" customHeight="1" x14ac:dyDescent="0.2">
      <c r="H112" s="920"/>
      <c r="I112" s="920"/>
      <c r="J112" s="920"/>
      <c r="K112" s="920"/>
      <c r="L112" s="284"/>
      <c r="M112" s="247"/>
      <c r="N112" s="247"/>
      <c r="O112" s="106"/>
      <c r="P112" s="106"/>
      <c r="Q112" s="35"/>
      <c r="R112" s="35"/>
      <c r="S112" s="232"/>
      <c r="T112" s="232"/>
      <c r="U112" s="232"/>
      <c r="V112" s="233"/>
      <c r="W112" s="234"/>
      <c r="X112" s="234"/>
      <c r="Y112" s="233"/>
      <c r="Z112" s="233"/>
      <c r="AA112" s="233"/>
      <c r="AB112" s="233"/>
      <c r="AC112" s="233"/>
      <c r="AD112" s="233"/>
      <c r="AE112" s="234"/>
      <c r="AF112" s="233"/>
      <c r="AG112" s="233"/>
      <c r="AH112" s="233"/>
      <c r="AI112" s="233"/>
      <c r="AJ112" s="233"/>
      <c r="AK112" s="233"/>
      <c r="AL112" s="234"/>
      <c r="AM112" s="233"/>
      <c r="AN112" s="233"/>
      <c r="AO112" s="234"/>
      <c r="AP112" s="233"/>
      <c r="AQ112" s="233"/>
      <c r="AR112" s="233"/>
      <c r="AS112" s="233"/>
      <c r="AT112" s="234"/>
      <c r="AU112" s="234"/>
      <c r="AV112" s="233"/>
      <c r="AW112" s="233"/>
      <c r="AX112" s="234"/>
      <c r="AY112" s="233"/>
      <c r="AZ112" s="233"/>
      <c r="BA112" s="233"/>
      <c r="BB112" s="233"/>
      <c r="BC112" s="233"/>
      <c r="BD112" s="233"/>
      <c r="BE112" s="233"/>
      <c r="BF112" s="233"/>
      <c r="BG112" s="233"/>
      <c r="BH112" s="233"/>
      <c r="BI112" s="233"/>
      <c r="BJ112" s="233"/>
      <c r="BK112" s="233"/>
      <c r="BL112" s="233"/>
      <c r="BM112" s="233"/>
      <c r="BN112" s="233"/>
      <c r="BO112" s="233"/>
      <c r="BP112" s="233"/>
      <c r="BQ112" s="233"/>
      <c r="BR112" s="233"/>
      <c r="BS112" s="233"/>
      <c r="BT112" s="234"/>
      <c r="BU112" s="234"/>
      <c r="BV112" s="234"/>
      <c r="BW112" s="234"/>
      <c r="BX112" s="234"/>
      <c r="BY112" s="233"/>
      <c r="BZ112" s="233"/>
      <c r="CA112" s="234"/>
      <c r="CB112" s="233"/>
      <c r="CC112" s="233"/>
      <c r="CD112" s="234"/>
      <c r="CE112" s="233"/>
      <c r="CF112" s="233"/>
      <c r="CG112" s="234"/>
      <c r="CH112" s="233"/>
      <c r="CI112" s="233"/>
      <c r="CJ112" s="233"/>
      <c r="CK112" s="233"/>
      <c r="CL112" s="233"/>
      <c r="CM112" s="234"/>
      <c r="CN112" s="234"/>
      <c r="CO112" s="234"/>
      <c r="CP112" s="29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29"/>
      <c r="DN112" s="106"/>
      <c r="DO112" s="29"/>
      <c r="DP112" s="29"/>
      <c r="DQ112" s="106"/>
      <c r="DR112" s="106"/>
      <c r="DS112" s="106"/>
      <c r="DT112" s="106"/>
      <c r="DU112" s="106"/>
      <c r="DV112" s="106"/>
      <c r="DW112" s="106"/>
      <c r="DX112" s="29"/>
      <c r="DY112" s="106"/>
      <c r="DZ112" s="29"/>
      <c r="EA112" s="29"/>
      <c r="EB112" s="106"/>
      <c r="EC112" s="106"/>
      <c r="ED112" s="106"/>
      <c r="EE112" s="106"/>
      <c r="EF112" s="106"/>
      <c r="EG112" s="106"/>
      <c r="EH112" s="106"/>
      <c r="EI112" s="106"/>
      <c r="EJ112" s="106"/>
      <c r="EK112" s="106"/>
      <c r="EL112" s="106"/>
      <c r="EM112" s="29"/>
      <c r="EN112" s="270"/>
      <c r="EO112" s="271"/>
      <c r="EP112" s="272"/>
      <c r="EQ112" s="33"/>
      <c r="ER112" s="34"/>
      <c r="ES112" s="28"/>
      <c r="ET112" s="29"/>
      <c r="EU112" s="106"/>
      <c r="EV112" s="106"/>
      <c r="EW112" s="106"/>
      <c r="EX112" s="106"/>
      <c r="EY112" s="29"/>
      <c r="EZ112" s="106"/>
      <c r="FA112" s="106"/>
      <c r="FB112" s="106"/>
      <c r="FC112" s="106"/>
      <c r="FD112" s="106"/>
      <c r="FE112" s="106"/>
      <c r="FF112" s="29"/>
      <c r="FG112" s="106"/>
      <c r="FH112" s="106"/>
      <c r="FI112" s="106"/>
      <c r="FJ112" s="106"/>
      <c r="FK112" s="106"/>
      <c r="FL112" s="106"/>
      <c r="FM112" s="29"/>
      <c r="FN112" s="29"/>
      <c r="FO112" s="106"/>
      <c r="FP112" s="106"/>
      <c r="FQ112" s="106"/>
      <c r="FR112" s="106"/>
      <c r="FS112" s="106"/>
      <c r="FT112" s="106"/>
      <c r="FU112" s="106"/>
      <c r="FV112" s="29"/>
      <c r="FW112" s="106"/>
      <c r="FX112" s="29"/>
      <c r="FY112" s="28"/>
      <c r="FZ112" s="234"/>
      <c r="GA112" s="234"/>
      <c r="GB112" s="234"/>
      <c r="GC112" s="234"/>
      <c r="GD112" s="233"/>
      <c r="GE112" s="233"/>
      <c r="GF112" s="234"/>
      <c r="GG112" s="233"/>
      <c r="GH112" s="233"/>
      <c r="GI112" s="234"/>
      <c r="GJ112" s="233"/>
      <c r="GK112" s="233"/>
      <c r="GL112" s="234"/>
    </row>
    <row r="113" spans="1:196" s="259" customFormat="1" ht="18" customHeight="1" x14ac:dyDescent="0.15">
      <c r="H113" s="920"/>
      <c r="I113" s="920"/>
      <c r="J113" s="920"/>
      <c r="K113" s="920"/>
      <c r="L113" s="107"/>
      <c r="M113" s="273"/>
      <c r="N113" s="273"/>
      <c r="O113" s="106"/>
      <c r="P113" s="106"/>
      <c r="Q113" s="35"/>
      <c r="R113" s="35"/>
      <c r="S113" s="232"/>
      <c r="T113" s="232"/>
      <c r="U113" s="40"/>
      <c r="V113" s="233"/>
      <c r="W113" s="233"/>
      <c r="X113" s="233"/>
      <c r="Y113" s="233"/>
      <c r="Z113" s="233"/>
      <c r="AA113" s="233"/>
      <c r="AB113" s="233"/>
      <c r="AC113" s="233"/>
      <c r="AD113" s="233"/>
      <c r="AE113" s="234"/>
      <c r="AF113" s="233"/>
      <c r="AG113" s="233"/>
      <c r="AH113" s="233"/>
      <c r="AI113" s="233"/>
      <c r="AJ113" s="233"/>
      <c r="AK113" s="233"/>
      <c r="AL113" s="234"/>
      <c r="AM113" s="233"/>
      <c r="AN113" s="233"/>
      <c r="AO113" s="234"/>
      <c r="AP113" s="233"/>
      <c r="AQ113" s="233"/>
      <c r="AR113" s="233"/>
      <c r="AS113" s="233"/>
      <c r="AT113" s="234"/>
      <c r="AU113" s="234"/>
      <c r="AV113" s="233"/>
      <c r="AW113" s="233"/>
      <c r="AX113" s="234"/>
      <c r="AY113" s="233"/>
      <c r="AZ113" s="233"/>
      <c r="BA113" s="233"/>
      <c r="BB113" s="233"/>
      <c r="BC113" s="233"/>
      <c r="BD113" s="233"/>
      <c r="BE113" s="233"/>
      <c r="BF113" s="233"/>
      <c r="BG113" s="233"/>
      <c r="BH113" s="233"/>
      <c r="BI113" s="233"/>
      <c r="BJ113" s="233"/>
      <c r="BK113" s="233"/>
      <c r="BL113" s="233"/>
      <c r="BM113" s="233"/>
      <c r="BN113" s="233"/>
      <c r="BO113" s="233"/>
      <c r="BP113" s="233"/>
      <c r="BQ113" s="233"/>
      <c r="BR113" s="233"/>
      <c r="BS113" s="233"/>
      <c r="BT113" s="234"/>
      <c r="BU113" s="234"/>
      <c r="BV113" s="234"/>
      <c r="BW113" s="234"/>
      <c r="BX113" s="234"/>
      <c r="BY113" s="233"/>
      <c r="BZ113" s="233"/>
      <c r="CA113" s="234"/>
      <c r="CB113" s="233"/>
      <c r="CC113" s="233"/>
      <c r="CD113" s="234"/>
      <c r="CE113" s="233"/>
      <c r="CF113" s="233"/>
      <c r="CG113" s="234"/>
      <c r="CH113" s="233"/>
      <c r="CI113" s="233"/>
      <c r="CJ113" s="233"/>
      <c r="CK113" s="233"/>
      <c r="CL113" s="233"/>
      <c r="CM113" s="234"/>
      <c r="CN113" s="234"/>
      <c r="CO113" s="234"/>
      <c r="CP113" s="29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29"/>
      <c r="DN113" s="106"/>
      <c r="DO113" s="29"/>
      <c r="DP113" s="29"/>
      <c r="DQ113" s="106"/>
      <c r="DR113" s="106"/>
      <c r="DS113" s="106"/>
      <c r="DT113" s="106"/>
      <c r="DU113" s="106"/>
      <c r="DV113" s="106"/>
      <c r="DW113" s="106"/>
      <c r="DX113" s="29"/>
      <c r="DY113" s="106"/>
      <c r="DZ113" s="29"/>
      <c r="EA113" s="29"/>
      <c r="EB113" s="106"/>
      <c r="EC113" s="106"/>
      <c r="ED113" s="106"/>
      <c r="EE113" s="106"/>
      <c r="EF113" s="106"/>
      <c r="EG113" s="106"/>
      <c r="EH113" s="106"/>
      <c r="EI113" s="106"/>
      <c r="EJ113" s="106"/>
      <c r="EK113" s="106"/>
      <c r="EL113" s="106"/>
      <c r="EM113" s="29"/>
      <c r="EN113" s="270"/>
      <c r="EO113" s="271"/>
      <c r="EP113" s="272"/>
      <c r="EQ113" s="274"/>
      <c r="ER113" s="275"/>
      <c r="ES113" s="276"/>
      <c r="ET113" s="29"/>
      <c r="EU113" s="106"/>
      <c r="EV113" s="106"/>
      <c r="EW113" s="106"/>
      <c r="EX113" s="106"/>
      <c r="EY113" s="29"/>
      <c r="EZ113" s="106"/>
      <c r="FA113" s="106"/>
      <c r="FB113" s="106"/>
      <c r="FC113" s="106"/>
      <c r="FD113" s="106"/>
      <c r="FE113" s="106"/>
      <c r="FF113" s="29"/>
      <c r="FG113" s="106"/>
      <c r="FH113" s="106"/>
      <c r="FI113" s="106"/>
      <c r="FJ113" s="106"/>
      <c r="FK113" s="106"/>
      <c r="FL113" s="106"/>
      <c r="FM113" s="29"/>
      <c r="FN113" s="29"/>
      <c r="FO113" s="106"/>
      <c r="FP113" s="106"/>
      <c r="FQ113" s="106"/>
      <c r="FR113" s="106"/>
      <c r="FS113" s="106"/>
      <c r="FT113" s="106"/>
      <c r="FU113" s="106"/>
      <c r="FV113" s="29"/>
      <c r="FW113" s="106"/>
      <c r="FX113" s="29"/>
      <c r="FY113" s="276"/>
      <c r="FZ113" s="234"/>
      <c r="GA113" s="234"/>
      <c r="GB113" s="234"/>
      <c r="GC113" s="234"/>
      <c r="GD113" s="233"/>
      <c r="GE113" s="233"/>
      <c r="GF113" s="234"/>
      <c r="GG113" s="233"/>
      <c r="GH113" s="233"/>
      <c r="GI113" s="234"/>
      <c r="GJ113" s="233"/>
      <c r="GK113" s="233"/>
      <c r="GL113" s="234"/>
    </row>
    <row r="114" spans="1:196" s="259" customFormat="1" ht="18" customHeight="1" x14ac:dyDescent="0.15">
      <c r="H114" s="920"/>
      <c r="I114" s="920"/>
      <c r="J114" s="920"/>
      <c r="K114" s="920"/>
      <c r="L114" s="107"/>
      <c r="M114" s="273"/>
      <c r="N114" s="273"/>
      <c r="O114" s="106"/>
      <c r="P114" s="106"/>
      <c r="Q114" s="35"/>
      <c r="R114" s="35"/>
      <c r="S114" s="232"/>
      <c r="T114" s="232"/>
      <c r="U114" s="232"/>
      <c r="V114" s="233"/>
      <c r="W114" s="234"/>
      <c r="X114" s="234"/>
      <c r="Y114" s="233"/>
      <c r="Z114" s="233"/>
      <c r="AA114" s="233"/>
      <c r="AB114" s="233"/>
      <c r="AC114" s="233"/>
      <c r="AD114" s="233"/>
      <c r="AE114" s="234"/>
      <c r="AF114" s="233"/>
      <c r="AG114" s="233"/>
      <c r="AH114" s="233"/>
      <c r="AI114" s="233"/>
      <c r="AJ114" s="233"/>
      <c r="AK114" s="233"/>
      <c r="AL114" s="234"/>
      <c r="AM114" s="233"/>
      <c r="AN114" s="233"/>
      <c r="AO114" s="234"/>
      <c r="AP114" s="233"/>
      <c r="AQ114" s="233"/>
      <c r="AR114" s="233"/>
      <c r="AS114" s="233"/>
      <c r="AT114" s="234"/>
      <c r="AU114" s="234"/>
      <c r="AV114" s="233"/>
      <c r="AW114" s="233"/>
      <c r="AX114" s="234"/>
      <c r="AY114" s="233"/>
      <c r="AZ114" s="233"/>
      <c r="BA114" s="233"/>
      <c r="BB114" s="233"/>
      <c r="BC114" s="233"/>
      <c r="BD114" s="233"/>
      <c r="BE114" s="233"/>
      <c r="BF114" s="233"/>
      <c r="BG114" s="233"/>
      <c r="BH114" s="233"/>
      <c r="BI114" s="233"/>
      <c r="BJ114" s="233"/>
      <c r="BK114" s="233"/>
      <c r="BL114" s="233"/>
      <c r="BM114" s="233"/>
      <c r="BN114" s="233"/>
      <c r="BO114" s="233"/>
      <c r="BP114" s="233"/>
      <c r="BQ114" s="233"/>
      <c r="BR114" s="233"/>
      <c r="BS114" s="233"/>
      <c r="BT114" s="234"/>
      <c r="BU114" s="234"/>
      <c r="BV114" s="234"/>
      <c r="BW114" s="234"/>
      <c r="BX114" s="234"/>
      <c r="BY114" s="233"/>
      <c r="BZ114" s="233"/>
      <c r="CA114" s="234"/>
      <c r="CB114" s="233"/>
      <c r="CC114" s="233"/>
      <c r="CD114" s="234"/>
      <c r="CE114" s="233"/>
      <c r="CF114" s="233"/>
      <c r="CG114" s="234"/>
      <c r="CH114" s="233"/>
      <c r="CI114" s="233"/>
      <c r="CJ114" s="233"/>
      <c r="CK114" s="233"/>
      <c r="CL114" s="233"/>
      <c r="CM114" s="234"/>
      <c r="CN114" s="234"/>
      <c r="CO114" s="234"/>
      <c r="CP114" s="29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29"/>
      <c r="DN114" s="106"/>
      <c r="DO114" s="29"/>
      <c r="DP114" s="29"/>
      <c r="DQ114" s="106"/>
      <c r="DR114" s="106"/>
      <c r="DS114" s="106"/>
      <c r="DT114" s="106"/>
      <c r="DU114" s="106"/>
      <c r="DV114" s="106"/>
      <c r="DW114" s="106"/>
      <c r="DX114" s="29"/>
      <c r="DY114" s="106"/>
      <c r="DZ114" s="29"/>
      <c r="EA114" s="29"/>
      <c r="EB114" s="106"/>
      <c r="EC114" s="106"/>
      <c r="ED114" s="106"/>
      <c r="EE114" s="106"/>
      <c r="EF114" s="106"/>
      <c r="EG114" s="106"/>
      <c r="EH114" s="106"/>
      <c r="EI114" s="106"/>
      <c r="EJ114" s="106"/>
      <c r="EK114" s="106"/>
      <c r="EL114" s="106"/>
      <c r="EM114" s="29"/>
      <c r="EN114" s="270"/>
      <c r="EO114" s="271"/>
      <c r="EP114" s="272"/>
      <c r="EQ114" s="274"/>
      <c r="ER114" s="275"/>
      <c r="ES114" s="276"/>
      <c r="ET114" s="29"/>
      <c r="EU114" s="106"/>
      <c r="EV114" s="106"/>
      <c r="EW114" s="106"/>
      <c r="EX114" s="106"/>
      <c r="EY114" s="29"/>
      <c r="EZ114" s="106"/>
      <c r="FA114" s="106"/>
      <c r="FB114" s="106"/>
      <c r="FC114" s="106"/>
      <c r="FD114" s="106"/>
      <c r="FE114" s="106"/>
      <c r="FF114" s="29"/>
      <c r="FG114" s="106"/>
      <c r="FH114" s="106"/>
      <c r="FI114" s="106"/>
      <c r="FJ114" s="106"/>
      <c r="FK114" s="106"/>
      <c r="FL114" s="106"/>
      <c r="FM114" s="29"/>
      <c r="FN114" s="29"/>
      <c r="FO114" s="106"/>
      <c r="FP114" s="106"/>
      <c r="FQ114" s="106"/>
      <c r="FR114" s="106"/>
      <c r="FS114" s="106"/>
      <c r="FT114" s="106"/>
      <c r="FU114" s="106"/>
      <c r="FV114" s="29"/>
      <c r="FW114" s="106"/>
      <c r="FX114" s="29"/>
      <c r="FY114" s="276"/>
      <c r="FZ114" s="234"/>
      <c r="GA114" s="234"/>
      <c r="GB114" s="234"/>
      <c r="GC114" s="234"/>
      <c r="GD114" s="233"/>
      <c r="GE114" s="233"/>
      <c r="GF114" s="234"/>
      <c r="GG114" s="233"/>
      <c r="GH114" s="233"/>
      <c r="GI114" s="234"/>
      <c r="GJ114" s="233"/>
      <c r="GK114" s="233"/>
      <c r="GL114" s="234"/>
    </row>
    <row r="115" spans="1:196" s="259" customFormat="1" ht="18" customHeight="1" x14ac:dyDescent="0.15">
      <c r="H115" s="277"/>
      <c r="I115" s="277"/>
      <c r="J115" s="277"/>
      <c r="K115" s="277"/>
      <c r="L115" s="31"/>
      <c r="M115" s="278"/>
      <c r="N115" s="278"/>
      <c r="O115" s="29"/>
      <c r="P115" s="29"/>
      <c r="Q115" s="279"/>
      <c r="R115" s="279"/>
      <c r="S115" s="40"/>
      <c r="T115" s="40"/>
      <c r="U115" s="232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3"/>
      <c r="AM115" s="233"/>
      <c r="AN115" s="233"/>
      <c r="AO115" s="233"/>
      <c r="AP115" s="233"/>
      <c r="AQ115" s="233"/>
      <c r="AR115" s="233"/>
      <c r="AS115" s="233"/>
      <c r="AT115" s="233"/>
      <c r="AU115" s="233"/>
      <c r="AV115" s="233"/>
      <c r="AW115" s="233"/>
      <c r="AX115" s="233"/>
      <c r="AY115" s="233"/>
      <c r="AZ115" s="233"/>
      <c r="BA115" s="233"/>
      <c r="BB115" s="233"/>
      <c r="BC115" s="233"/>
      <c r="BD115" s="233"/>
      <c r="BE115" s="233"/>
      <c r="BF115" s="233"/>
      <c r="BG115" s="233"/>
      <c r="BH115" s="233"/>
      <c r="BI115" s="233"/>
      <c r="BJ115" s="233"/>
      <c r="BK115" s="233"/>
      <c r="BL115" s="233"/>
      <c r="BM115" s="233"/>
      <c r="BN115" s="233"/>
      <c r="BO115" s="233"/>
      <c r="BP115" s="233"/>
      <c r="BQ115" s="233"/>
      <c r="BR115" s="233"/>
      <c r="BS115" s="233"/>
      <c r="BT115" s="233"/>
      <c r="BU115" s="233"/>
      <c r="BV115" s="233"/>
      <c r="BW115" s="233"/>
      <c r="BX115" s="233"/>
      <c r="BY115" s="233"/>
      <c r="BZ115" s="233"/>
      <c r="CA115" s="233"/>
      <c r="CB115" s="233"/>
      <c r="CC115" s="233"/>
      <c r="CD115" s="233"/>
      <c r="CE115" s="233"/>
      <c r="CF115" s="233"/>
      <c r="CG115" s="233"/>
      <c r="CH115" s="233"/>
      <c r="CI115" s="233"/>
      <c r="CJ115" s="233"/>
      <c r="CK115" s="233"/>
      <c r="CL115" s="233"/>
      <c r="CM115" s="233"/>
      <c r="CN115" s="233"/>
      <c r="CO115" s="233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70"/>
      <c r="EO115" s="271"/>
      <c r="EP115" s="280"/>
      <c r="EQ115" s="33"/>
      <c r="ER115" s="34"/>
      <c r="ES115" s="28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8"/>
      <c r="FZ115" s="233"/>
      <c r="GA115" s="233"/>
      <c r="GB115" s="233"/>
      <c r="GC115" s="233"/>
      <c r="GD115" s="233"/>
      <c r="GE115" s="233"/>
      <c r="GF115" s="233"/>
      <c r="GG115" s="233"/>
      <c r="GH115" s="233"/>
      <c r="GI115" s="233"/>
      <c r="GJ115" s="233"/>
      <c r="GK115" s="233"/>
      <c r="GL115" s="233"/>
    </row>
    <row r="116" spans="1:196" s="259" customFormat="1" ht="18" customHeight="1" x14ac:dyDescent="0.15">
      <c r="H116" s="918"/>
      <c r="I116" s="918"/>
      <c r="J116" s="918"/>
      <c r="K116" s="918"/>
      <c r="L116" s="31"/>
      <c r="M116" s="278"/>
      <c r="N116" s="278"/>
      <c r="O116" s="29"/>
      <c r="P116" s="29"/>
      <c r="Q116" s="279"/>
      <c r="R116" s="279"/>
      <c r="S116" s="40"/>
      <c r="T116" s="40"/>
      <c r="U116" s="40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3"/>
      <c r="AQ116" s="233"/>
      <c r="AR116" s="233"/>
      <c r="AS116" s="233"/>
      <c r="AT116" s="233"/>
      <c r="AU116" s="233"/>
      <c r="AV116" s="233"/>
      <c r="AW116" s="233"/>
      <c r="AX116" s="233"/>
      <c r="AY116" s="233"/>
      <c r="AZ116" s="233"/>
      <c r="BA116" s="233"/>
      <c r="BB116" s="233"/>
      <c r="BC116" s="233"/>
      <c r="BD116" s="233"/>
      <c r="BE116" s="233"/>
      <c r="BF116" s="233"/>
      <c r="BG116" s="233"/>
      <c r="BH116" s="233"/>
      <c r="BI116" s="233"/>
      <c r="BJ116" s="233"/>
      <c r="BK116" s="233"/>
      <c r="BL116" s="233"/>
      <c r="BM116" s="233"/>
      <c r="BN116" s="233"/>
      <c r="BO116" s="233"/>
      <c r="BP116" s="233"/>
      <c r="BQ116" s="233"/>
      <c r="BR116" s="233"/>
      <c r="BS116" s="233"/>
      <c r="BT116" s="233"/>
      <c r="BU116" s="233"/>
      <c r="BV116" s="233"/>
      <c r="BW116" s="233"/>
      <c r="BX116" s="233"/>
      <c r="BY116" s="233"/>
      <c r="BZ116" s="233"/>
      <c r="CA116" s="233"/>
      <c r="CB116" s="233"/>
      <c r="CC116" s="233"/>
      <c r="CD116" s="233"/>
      <c r="CE116" s="233"/>
      <c r="CF116" s="233"/>
      <c r="CG116" s="233"/>
      <c r="CH116" s="233"/>
      <c r="CI116" s="233"/>
      <c r="CJ116" s="233"/>
      <c r="CK116" s="233"/>
      <c r="CL116" s="233"/>
      <c r="CM116" s="233"/>
      <c r="CN116" s="233"/>
      <c r="CO116" s="233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70"/>
      <c r="EO116" s="271"/>
      <c r="EP116" s="280"/>
      <c r="EQ116" s="33"/>
      <c r="ER116" s="34"/>
      <c r="ES116" s="28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8"/>
      <c r="FZ116" s="233"/>
      <c r="GA116" s="233"/>
      <c r="GB116" s="233"/>
      <c r="GC116" s="233"/>
      <c r="GD116" s="233"/>
      <c r="GE116" s="233"/>
      <c r="GF116" s="233"/>
      <c r="GG116" s="233"/>
      <c r="GH116" s="233"/>
      <c r="GI116" s="233"/>
      <c r="GJ116" s="233"/>
      <c r="GK116" s="233"/>
      <c r="GL116" s="233"/>
    </row>
    <row r="117" spans="1:196" s="259" customFormat="1" ht="18" customHeight="1" x14ac:dyDescent="0.15">
      <c r="H117" s="920"/>
      <c r="I117" s="920"/>
      <c r="J117" s="920"/>
      <c r="K117" s="920"/>
      <c r="L117" s="107"/>
      <c r="M117" s="273"/>
      <c r="N117" s="273"/>
      <c r="O117" s="106"/>
      <c r="P117" s="106"/>
      <c r="Q117" s="35"/>
      <c r="R117" s="35"/>
      <c r="S117" s="232"/>
      <c r="T117" s="232"/>
      <c r="U117" s="232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3"/>
      <c r="AQ117" s="233"/>
      <c r="AR117" s="233"/>
      <c r="AS117" s="233"/>
      <c r="AT117" s="233"/>
      <c r="AU117" s="233"/>
      <c r="AV117" s="233"/>
      <c r="AW117" s="233"/>
      <c r="AX117" s="233"/>
      <c r="AY117" s="233"/>
      <c r="AZ117" s="233"/>
      <c r="BA117" s="233"/>
      <c r="BB117" s="233"/>
      <c r="BC117" s="233"/>
      <c r="BD117" s="233"/>
      <c r="BE117" s="233"/>
      <c r="BF117" s="233"/>
      <c r="BG117" s="233"/>
      <c r="BH117" s="233"/>
      <c r="BI117" s="233"/>
      <c r="BJ117" s="233"/>
      <c r="BK117" s="233"/>
      <c r="BL117" s="233"/>
      <c r="BM117" s="233"/>
      <c r="BN117" s="233"/>
      <c r="BO117" s="233"/>
      <c r="BP117" s="233"/>
      <c r="BQ117" s="233"/>
      <c r="BR117" s="233"/>
      <c r="BS117" s="233"/>
      <c r="BT117" s="233"/>
      <c r="BU117" s="233"/>
      <c r="BV117" s="233"/>
      <c r="BW117" s="233"/>
      <c r="BX117" s="233"/>
      <c r="BY117" s="233"/>
      <c r="BZ117" s="233"/>
      <c r="CA117" s="233"/>
      <c r="CB117" s="233"/>
      <c r="CC117" s="233"/>
      <c r="CD117" s="233"/>
      <c r="CE117" s="233"/>
      <c r="CF117" s="233"/>
      <c r="CG117" s="233"/>
      <c r="CH117" s="233"/>
      <c r="CI117" s="233"/>
      <c r="CJ117" s="233"/>
      <c r="CK117" s="233"/>
      <c r="CL117" s="233"/>
      <c r="CM117" s="233"/>
      <c r="CN117" s="233"/>
      <c r="CO117" s="233"/>
      <c r="CP117" s="29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29"/>
      <c r="DN117" s="106"/>
      <c r="DO117" s="29"/>
      <c r="DP117" s="29"/>
      <c r="DQ117" s="106"/>
      <c r="DR117" s="106"/>
      <c r="DS117" s="106"/>
      <c r="DT117" s="106"/>
      <c r="DU117" s="106"/>
      <c r="DV117" s="106"/>
      <c r="DW117" s="106"/>
      <c r="DX117" s="29"/>
      <c r="DY117" s="106"/>
      <c r="DZ117" s="29"/>
      <c r="EA117" s="29"/>
      <c r="EB117" s="106"/>
      <c r="EC117" s="106"/>
      <c r="ED117" s="106"/>
      <c r="EE117" s="106"/>
      <c r="EF117" s="106"/>
      <c r="EG117" s="106"/>
      <c r="EH117" s="106"/>
      <c r="EI117" s="106"/>
      <c r="EJ117" s="106"/>
      <c r="EK117" s="106"/>
      <c r="EL117" s="106"/>
      <c r="EM117" s="29"/>
      <c r="EN117" s="270"/>
      <c r="EO117" s="271"/>
      <c r="EP117" s="272"/>
      <c r="EQ117" s="274"/>
      <c r="ER117" s="275"/>
      <c r="ES117" s="276"/>
      <c r="ET117" s="29"/>
      <c r="EU117" s="106"/>
      <c r="EV117" s="106"/>
      <c r="EW117" s="106"/>
      <c r="EX117" s="106"/>
      <c r="EY117" s="29"/>
      <c r="EZ117" s="106"/>
      <c r="FA117" s="106"/>
      <c r="FB117" s="106"/>
      <c r="FC117" s="106"/>
      <c r="FD117" s="106"/>
      <c r="FE117" s="106"/>
      <c r="FF117" s="29"/>
      <c r="FG117" s="106"/>
      <c r="FH117" s="106"/>
      <c r="FI117" s="106"/>
      <c r="FJ117" s="106"/>
      <c r="FK117" s="106"/>
      <c r="FL117" s="106"/>
      <c r="FM117" s="29"/>
      <c r="FN117" s="29"/>
      <c r="FO117" s="106"/>
      <c r="FP117" s="106"/>
      <c r="FQ117" s="106"/>
      <c r="FR117" s="106"/>
      <c r="FS117" s="106"/>
      <c r="FT117" s="106"/>
      <c r="FU117" s="106"/>
      <c r="FV117" s="29"/>
      <c r="FW117" s="106"/>
      <c r="FX117" s="29"/>
      <c r="FY117" s="276"/>
      <c r="FZ117" s="233"/>
      <c r="GA117" s="233"/>
      <c r="GB117" s="233"/>
      <c r="GC117" s="233"/>
      <c r="GD117" s="233"/>
      <c r="GE117" s="233"/>
      <c r="GF117" s="233"/>
      <c r="GG117" s="233"/>
      <c r="GH117" s="233"/>
      <c r="GI117" s="233"/>
      <c r="GJ117" s="233"/>
      <c r="GK117" s="233"/>
      <c r="GL117" s="233"/>
    </row>
    <row r="118" spans="1:196" s="259" customFormat="1" ht="18" customHeight="1" x14ac:dyDescent="0.15">
      <c r="H118" s="917"/>
      <c r="I118" s="917"/>
      <c r="J118" s="917"/>
      <c r="K118" s="917"/>
      <c r="L118" s="107"/>
      <c r="M118" s="273"/>
      <c r="N118" s="273"/>
      <c r="O118" s="106"/>
      <c r="P118" s="106"/>
      <c r="Q118" s="35"/>
      <c r="R118" s="35"/>
      <c r="S118" s="232"/>
      <c r="T118" s="232"/>
      <c r="U118" s="40"/>
      <c r="V118" s="233"/>
      <c r="W118" s="234"/>
      <c r="X118" s="234"/>
      <c r="Y118" s="233"/>
      <c r="Z118" s="233"/>
      <c r="AA118" s="233"/>
      <c r="AB118" s="233"/>
      <c r="AC118" s="233"/>
      <c r="AD118" s="233"/>
      <c r="AE118" s="234"/>
      <c r="AF118" s="233"/>
      <c r="AG118" s="233"/>
      <c r="AH118" s="233"/>
      <c r="AI118" s="233"/>
      <c r="AJ118" s="233"/>
      <c r="AK118" s="233"/>
      <c r="AL118" s="234"/>
      <c r="AM118" s="233"/>
      <c r="AN118" s="233"/>
      <c r="AO118" s="234"/>
      <c r="AP118" s="233"/>
      <c r="AQ118" s="233"/>
      <c r="AR118" s="233"/>
      <c r="AS118" s="233"/>
      <c r="AT118" s="234"/>
      <c r="AU118" s="234"/>
      <c r="AV118" s="233"/>
      <c r="AW118" s="233"/>
      <c r="AX118" s="234"/>
      <c r="AY118" s="233"/>
      <c r="AZ118" s="233"/>
      <c r="BA118" s="233"/>
      <c r="BB118" s="233"/>
      <c r="BC118" s="233"/>
      <c r="BD118" s="233"/>
      <c r="BE118" s="233"/>
      <c r="BF118" s="233"/>
      <c r="BG118" s="233"/>
      <c r="BH118" s="233"/>
      <c r="BI118" s="233"/>
      <c r="BJ118" s="233"/>
      <c r="BK118" s="233"/>
      <c r="BL118" s="233"/>
      <c r="BM118" s="233"/>
      <c r="BN118" s="233"/>
      <c r="BO118" s="233"/>
      <c r="BP118" s="233"/>
      <c r="BQ118" s="233"/>
      <c r="BR118" s="233"/>
      <c r="BS118" s="233"/>
      <c r="BT118" s="234"/>
      <c r="BU118" s="234"/>
      <c r="BV118" s="234"/>
      <c r="BW118" s="234"/>
      <c r="BX118" s="234"/>
      <c r="BY118" s="233"/>
      <c r="BZ118" s="233"/>
      <c r="CA118" s="234"/>
      <c r="CB118" s="233"/>
      <c r="CC118" s="233"/>
      <c r="CD118" s="234"/>
      <c r="CE118" s="233"/>
      <c r="CF118" s="233"/>
      <c r="CG118" s="234"/>
      <c r="CH118" s="233"/>
      <c r="CI118" s="233"/>
      <c r="CJ118" s="233"/>
      <c r="CK118" s="233"/>
      <c r="CL118" s="233"/>
      <c r="CM118" s="234"/>
      <c r="CN118" s="234"/>
      <c r="CO118" s="234"/>
      <c r="CP118" s="29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29"/>
      <c r="DN118" s="106"/>
      <c r="DO118" s="29"/>
      <c r="DP118" s="29"/>
      <c r="DQ118" s="106"/>
      <c r="DR118" s="106"/>
      <c r="DS118" s="106"/>
      <c r="DT118" s="106"/>
      <c r="DU118" s="106"/>
      <c r="DV118" s="106"/>
      <c r="DW118" s="106"/>
      <c r="DX118" s="29"/>
      <c r="DY118" s="106"/>
      <c r="DZ118" s="29"/>
      <c r="EA118" s="29"/>
      <c r="EB118" s="106"/>
      <c r="EC118" s="106"/>
      <c r="ED118" s="106"/>
      <c r="EE118" s="106"/>
      <c r="EF118" s="106"/>
      <c r="EG118" s="106"/>
      <c r="EH118" s="106"/>
      <c r="EI118" s="106"/>
      <c r="EJ118" s="106"/>
      <c r="EK118" s="106"/>
      <c r="EL118" s="106"/>
      <c r="EM118" s="29"/>
      <c r="EN118" s="270"/>
      <c r="EO118" s="271"/>
      <c r="EP118" s="272"/>
      <c r="EQ118" s="33"/>
      <c r="ER118" s="34"/>
      <c r="ES118" s="28"/>
      <c r="ET118" s="29"/>
      <c r="EU118" s="106"/>
      <c r="EV118" s="106"/>
      <c r="EW118" s="106"/>
      <c r="EX118" s="106"/>
      <c r="EY118" s="29"/>
      <c r="EZ118" s="106"/>
      <c r="FA118" s="106"/>
      <c r="FB118" s="106"/>
      <c r="FC118" s="106"/>
      <c r="FD118" s="106"/>
      <c r="FE118" s="106"/>
      <c r="FF118" s="29"/>
      <c r="FG118" s="106"/>
      <c r="FH118" s="106"/>
      <c r="FI118" s="106"/>
      <c r="FJ118" s="106"/>
      <c r="FK118" s="106"/>
      <c r="FL118" s="106"/>
      <c r="FM118" s="29"/>
      <c r="FN118" s="29"/>
      <c r="FO118" s="106"/>
      <c r="FP118" s="106"/>
      <c r="FQ118" s="106"/>
      <c r="FR118" s="106"/>
      <c r="FS118" s="106"/>
      <c r="FT118" s="106"/>
      <c r="FU118" s="106"/>
      <c r="FV118" s="29"/>
      <c r="FW118" s="106"/>
      <c r="FX118" s="29"/>
      <c r="FY118" s="28"/>
      <c r="FZ118" s="234"/>
      <c r="GA118" s="234"/>
      <c r="GB118" s="234"/>
      <c r="GC118" s="234"/>
      <c r="GD118" s="233"/>
      <c r="GE118" s="233"/>
      <c r="GF118" s="234"/>
      <c r="GG118" s="233"/>
      <c r="GH118" s="233"/>
      <c r="GI118" s="234"/>
      <c r="GJ118" s="233"/>
      <c r="GK118" s="233"/>
      <c r="GL118" s="234"/>
    </row>
    <row r="119" spans="1:196" s="259" customFormat="1" ht="18" customHeight="1" x14ac:dyDescent="0.15">
      <c r="H119" s="201"/>
      <c r="I119" s="201"/>
      <c r="J119" s="201"/>
      <c r="K119" s="201"/>
      <c r="L119" s="107"/>
      <c r="M119" s="273"/>
      <c r="N119" s="273"/>
      <c r="O119" s="106"/>
      <c r="P119" s="106"/>
      <c r="Q119" s="35"/>
      <c r="R119" s="35"/>
      <c r="S119" s="232"/>
      <c r="T119" s="232"/>
      <c r="U119" s="232"/>
      <c r="V119" s="233"/>
      <c r="W119" s="234"/>
      <c r="X119" s="234"/>
      <c r="Y119" s="233"/>
      <c r="Z119" s="233"/>
      <c r="AA119" s="233"/>
      <c r="AB119" s="233"/>
      <c r="AC119" s="233"/>
      <c r="AD119" s="233"/>
      <c r="AE119" s="234"/>
      <c r="AF119" s="233"/>
      <c r="AG119" s="233"/>
      <c r="AH119" s="233"/>
      <c r="AI119" s="233"/>
      <c r="AJ119" s="233"/>
      <c r="AK119" s="233"/>
      <c r="AL119" s="234"/>
      <c r="AM119" s="233"/>
      <c r="AN119" s="233"/>
      <c r="AO119" s="234"/>
      <c r="AP119" s="233"/>
      <c r="AQ119" s="233"/>
      <c r="AR119" s="233"/>
      <c r="AS119" s="233"/>
      <c r="AT119" s="234"/>
      <c r="AU119" s="234"/>
      <c r="AV119" s="233"/>
      <c r="AW119" s="233"/>
      <c r="AX119" s="234"/>
      <c r="AY119" s="233"/>
      <c r="AZ119" s="233"/>
      <c r="BA119" s="233"/>
      <c r="BB119" s="233"/>
      <c r="BC119" s="233"/>
      <c r="BD119" s="233"/>
      <c r="BE119" s="233"/>
      <c r="BF119" s="233"/>
      <c r="BG119" s="233"/>
      <c r="BH119" s="233"/>
      <c r="BI119" s="233"/>
      <c r="BJ119" s="233"/>
      <c r="BK119" s="233"/>
      <c r="BL119" s="233"/>
      <c r="BM119" s="233"/>
      <c r="BN119" s="233"/>
      <c r="BO119" s="233"/>
      <c r="BP119" s="233"/>
      <c r="BQ119" s="233"/>
      <c r="BR119" s="233"/>
      <c r="BS119" s="233"/>
      <c r="BT119" s="234"/>
      <c r="BU119" s="234"/>
      <c r="BV119" s="234"/>
      <c r="BW119" s="234"/>
      <c r="BX119" s="234"/>
      <c r="BY119" s="233"/>
      <c r="BZ119" s="233"/>
      <c r="CA119" s="234"/>
      <c r="CB119" s="233"/>
      <c r="CC119" s="233"/>
      <c r="CD119" s="234"/>
      <c r="CE119" s="233"/>
      <c r="CF119" s="233"/>
      <c r="CG119" s="234"/>
      <c r="CH119" s="233"/>
      <c r="CI119" s="233"/>
      <c r="CJ119" s="233"/>
      <c r="CK119" s="233"/>
      <c r="CL119" s="233"/>
      <c r="CM119" s="234"/>
      <c r="CN119" s="234"/>
      <c r="CO119" s="234"/>
      <c r="CP119" s="29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29"/>
      <c r="DN119" s="106"/>
      <c r="DO119" s="29"/>
      <c r="DP119" s="29"/>
      <c r="DQ119" s="106"/>
      <c r="DR119" s="106"/>
      <c r="DS119" s="106"/>
      <c r="DT119" s="106"/>
      <c r="DU119" s="106"/>
      <c r="DV119" s="106"/>
      <c r="DW119" s="106"/>
      <c r="DX119" s="29"/>
      <c r="DY119" s="106"/>
      <c r="DZ119" s="29"/>
      <c r="EA119" s="29"/>
      <c r="EB119" s="106"/>
      <c r="EC119" s="106"/>
      <c r="ED119" s="106"/>
      <c r="EE119" s="106"/>
      <c r="EF119" s="106"/>
      <c r="EG119" s="106"/>
      <c r="EH119" s="106"/>
      <c r="EI119" s="106"/>
      <c r="EJ119" s="106"/>
      <c r="EK119" s="106"/>
      <c r="EL119" s="106"/>
      <c r="EM119" s="29"/>
      <c r="EN119" s="270"/>
      <c r="EO119" s="271"/>
      <c r="EP119" s="272"/>
      <c r="EQ119" s="274"/>
      <c r="ER119" s="275"/>
      <c r="ES119" s="276"/>
      <c r="ET119" s="29"/>
      <c r="EU119" s="106"/>
      <c r="EV119" s="106"/>
      <c r="EW119" s="106"/>
      <c r="EX119" s="106"/>
      <c r="EY119" s="29"/>
      <c r="EZ119" s="106"/>
      <c r="FA119" s="106"/>
      <c r="FB119" s="106"/>
      <c r="FC119" s="106"/>
      <c r="FD119" s="106"/>
      <c r="FE119" s="106"/>
      <c r="FF119" s="29"/>
      <c r="FG119" s="106"/>
      <c r="FH119" s="106"/>
      <c r="FI119" s="106"/>
      <c r="FJ119" s="106"/>
      <c r="FK119" s="106"/>
      <c r="FL119" s="106"/>
      <c r="FM119" s="29"/>
      <c r="FN119" s="29"/>
      <c r="FO119" s="106"/>
      <c r="FP119" s="106"/>
      <c r="FQ119" s="106"/>
      <c r="FR119" s="106"/>
      <c r="FS119" s="106"/>
      <c r="FT119" s="106"/>
      <c r="FU119" s="106"/>
      <c r="FV119" s="29"/>
      <c r="FW119" s="106"/>
      <c r="FX119" s="29"/>
      <c r="FY119" s="276"/>
      <c r="FZ119" s="234"/>
      <c r="GA119" s="234"/>
      <c r="GB119" s="234"/>
      <c r="GC119" s="234"/>
      <c r="GD119" s="233"/>
      <c r="GE119" s="233"/>
      <c r="GF119" s="234"/>
      <c r="GG119" s="233"/>
      <c r="GH119" s="233"/>
      <c r="GI119" s="234"/>
      <c r="GJ119" s="233"/>
      <c r="GK119" s="233"/>
      <c r="GL119" s="234"/>
    </row>
    <row r="120" spans="1:196" s="259" customFormat="1" ht="18" customHeight="1" x14ac:dyDescent="0.15">
      <c r="H120" s="201"/>
      <c r="I120" s="201"/>
      <c r="J120" s="201"/>
      <c r="K120" s="201"/>
      <c r="L120" s="107"/>
      <c r="M120" s="273"/>
      <c r="N120" s="273"/>
      <c r="O120" s="106"/>
      <c r="P120" s="106"/>
      <c r="Q120" s="35"/>
      <c r="R120" s="35"/>
      <c r="S120" s="232"/>
      <c r="T120" s="232"/>
      <c r="U120" s="232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3"/>
      <c r="AM120" s="233"/>
      <c r="AN120" s="233"/>
      <c r="AO120" s="233"/>
      <c r="AP120" s="233"/>
      <c r="AQ120" s="233"/>
      <c r="AR120" s="233"/>
      <c r="AS120" s="233"/>
      <c r="AT120" s="233"/>
      <c r="AU120" s="233"/>
      <c r="AV120" s="233"/>
      <c r="AW120" s="233"/>
      <c r="AX120" s="233"/>
      <c r="AY120" s="233"/>
      <c r="AZ120" s="233"/>
      <c r="BA120" s="233"/>
      <c r="BB120" s="233"/>
      <c r="BC120" s="233"/>
      <c r="BD120" s="233"/>
      <c r="BE120" s="233"/>
      <c r="BF120" s="233"/>
      <c r="BG120" s="233"/>
      <c r="BH120" s="233"/>
      <c r="BI120" s="233"/>
      <c r="BJ120" s="233"/>
      <c r="BK120" s="233"/>
      <c r="BL120" s="233"/>
      <c r="BM120" s="233"/>
      <c r="BN120" s="233"/>
      <c r="BO120" s="233"/>
      <c r="BP120" s="233"/>
      <c r="BQ120" s="233"/>
      <c r="BR120" s="233"/>
      <c r="BS120" s="233"/>
      <c r="BT120" s="233"/>
      <c r="BU120" s="233"/>
      <c r="BV120" s="233"/>
      <c r="BW120" s="233"/>
      <c r="BX120" s="233"/>
      <c r="BY120" s="233"/>
      <c r="BZ120" s="233"/>
      <c r="CA120" s="233"/>
      <c r="CB120" s="233"/>
      <c r="CC120" s="233"/>
      <c r="CD120" s="233"/>
      <c r="CE120" s="233"/>
      <c r="CF120" s="233"/>
      <c r="CG120" s="233"/>
      <c r="CH120" s="233"/>
      <c r="CI120" s="233"/>
      <c r="CJ120" s="233"/>
      <c r="CK120" s="233"/>
      <c r="CL120" s="233"/>
      <c r="CM120" s="233"/>
      <c r="CN120" s="233"/>
      <c r="CO120" s="233"/>
      <c r="CP120" s="29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29"/>
      <c r="DN120" s="106"/>
      <c r="DO120" s="29"/>
      <c r="DP120" s="29"/>
      <c r="DQ120" s="106"/>
      <c r="DR120" s="106"/>
      <c r="DS120" s="106"/>
      <c r="DT120" s="106"/>
      <c r="DU120" s="106"/>
      <c r="DV120" s="106"/>
      <c r="DW120" s="106"/>
      <c r="DX120" s="29"/>
      <c r="DY120" s="106"/>
      <c r="DZ120" s="29"/>
      <c r="EA120" s="29"/>
      <c r="EB120" s="106"/>
      <c r="EC120" s="106"/>
      <c r="ED120" s="106"/>
      <c r="EE120" s="106"/>
      <c r="EF120" s="106"/>
      <c r="EG120" s="106"/>
      <c r="EH120" s="106"/>
      <c r="EI120" s="106"/>
      <c r="EJ120" s="106"/>
      <c r="EK120" s="106"/>
      <c r="EL120" s="106"/>
      <c r="EM120" s="29"/>
      <c r="EN120" s="270"/>
      <c r="EO120" s="271"/>
      <c r="EP120" s="272"/>
      <c r="EQ120" s="274"/>
      <c r="ER120" s="275"/>
      <c r="ES120" s="276"/>
      <c r="ET120" s="29"/>
      <c r="EU120" s="106"/>
      <c r="EV120" s="106"/>
      <c r="EW120" s="106"/>
      <c r="EX120" s="106"/>
      <c r="EY120" s="29"/>
      <c r="EZ120" s="106"/>
      <c r="FA120" s="106"/>
      <c r="FB120" s="106"/>
      <c r="FC120" s="106"/>
      <c r="FD120" s="106"/>
      <c r="FE120" s="106"/>
      <c r="FF120" s="29"/>
      <c r="FG120" s="106"/>
      <c r="FH120" s="106"/>
      <c r="FI120" s="106"/>
      <c r="FJ120" s="106"/>
      <c r="FK120" s="106"/>
      <c r="FL120" s="106"/>
      <c r="FM120" s="29"/>
      <c r="FN120" s="29"/>
      <c r="FO120" s="106"/>
      <c r="FP120" s="106"/>
      <c r="FQ120" s="106"/>
      <c r="FR120" s="106"/>
      <c r="FS120" s="106"/>
      <c r="FT120" s="106"/>
      <c r="FU120" s="106"/>
      <c r="FV120" s="29"/>
      <c r="FW120" s="106"/>
      <c r="FX120" s="29"/>
      <c r="FY120" s="276"/>
      <c r="FZ120" s="233"/>
      <c r="GA120" s="233"/>
      <c r="GB120" s="233"/>
      <c r="GC120" s="233"/>
      <c r="GD120" s="233"/>
      <c r="GE120" s="233"/>
      <c r="GF120" s="233"/>
      <c r="GG120" s="233"/>
      <c r="GH120" s="233"/>
      <c r="GI120" s="233"/>
      <c r="GJ120" s="233"/>
      <c r="GK120" s="233"/>
      <c r="GL120" s="233"/>
    </row>
    <row r="121" spans="1:196" s="259" customFormat="1" ht="18" customHeight="1" x14ac:dyDescent="0.15">
      <c r="H121" s="286"/>
      <c r="I121" s="286"/>
      <c r="J121" s="286"/>
      <c r="K121" s="286"/>
      <c r="L121" s="107"/>
      <c r="M121" s="273"/>
      <c r="N121" s="273"/>
      <c r="O121" s="106"/>
      <c r="P121" s="106"/>
      <c r="Q121" s="35"/>
      <c r="R121" s="35"/>
      <c r="S121" s="232"/>
      <c r="T121" s="232"/>
      <c r="U121" s="40"/>
      <c r="V121" s="233"/>
      <c r="W121" s="234"/>
      <c r="X121" s="234"/>
      <c r="Y121" s="233"/>
      <c r="Z121" s="233"/>
      <c r="AA121" s="233"/>
      <c r="AB121" s="233"/>
      <c r="AC121" s="233"/>
      <c r="AD121" s="233"/>
      <c r="AE121" s="234"/>
      <c r="AF121" s="233"/>
      <c r="AG121" s="233"/>
      <c r="AH121" s="233"/>
      <c r="AI121" s="233"/>
      <c r="AJ121" s="233"/>
      <c r="AK121" s="233"/>
      <c r="AL121" s="234"/>
      <c r="AM121" s="233"/>
      <c r="AN121" s="233"/>
      <c r="AO121" s="234"/>
      <c r="AP121" s="233"/>
      <c r="AQ121" s="233"/>
      <c r="AR121" s="233"/>
      <c r="AS121" s="233"/>
      <c r="AT121" s="234"/>
      <c r="AU121" s="234"/>
      <c r="AV121" s="233"/>
      <c r="AW121" s="233"/>
      <c r="AX121" s="234"/>
      <c r="AY121" s="233"/>
      <c r="AZ121" s="233"/>
      <c r="BA121" s="233"/>
      <c r="BB121" s="233"/>
      <c r="BC121" s="233"/>
      <c r="BD121" s="233"/>
      <c r="BE121" s="233"/>
      <c r="BF121" s="233"/>
      <c r="BG121" s="233"/>
      <c r="BH121" s="233"/>
      <c r="BI121" s="233"/>
      <c r="BJ121" s="233"/>
      <c r="BK121" s="233"/>
      <c r="BL121" s="233"/>
      <c r="BM121" s="233"/>
      <c r="BN121" s="233"/>
      <c r="BO121" s="233"/>
      <c r="BP121" s="233"/>
      <c r="BQ121" s="233"/>
      <c r="BR121" s="233"/>
      <c r="BS121" s="233"/>
      <c r="BT121" s="234"/>
      <c r="BU121" s="234"/>
      <c r="BV121" s="234"/>
      <c r="BW121" s="234"/>
      <c r="BX121" s="234"/>
      <c r="BY121" s="233"/>
      <c r="BZ121" s="233"/>
      <c r="CA121" s="234"/>
      <c r="CB121" s="233"/>
      <c r="CC121" s="233"/>
      <c r="CD121" s="234"/>
      <c r="CE121" s="233"/>
      <c r="CF121" s="233"/>
      <c r="CG121" s="234"/>
      <c r="CH121" s="233"/>
      <c r="CI121" s="233"/>
      <c r="CJ121" s="233"/>
      <c r="CK121" s="233"/>
      <c r="CL121" s="233"/>
      <c r="CM121" s="234"/>
      <c r="CN121" s="234"/>
      <c r="CO121" s="234"/>
      <c r="CP121" s="29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29"/>
      <c r="DN121" s="106"/>
      <c r="DO121" s="29"/>
      <c r="DP121" s="29"/>
      <c r="DQ121" s="106"/>
      <c r="DR121" s="106"/>
      <c r="DS121" s="106"/>
      <c r="DT121" s="106"/>
      <c r="DU121" s="106"/>
      <c r="DV121" s="106"/>
      <c r="DW121" s="106"/>
      <c r="DX121" s="29"/>
      <c r="DY121" s="106"/>
      <c r="DZ121" s="29"/>
      <c r="EA121" s="29"/>
      <c r="EB121" s="106"/>
      <c r="EC121" s="106"/>
      <c r="ED121" s="106"/>
      <c r="EE121" s="106"/>
      <c r="EF121" s="106"/>
      <c r="EG121" s="106"/>
      <c r="EH121" s="106"/>
      <c r="EI121" s="106"/>
      <c r="EJ121" s="106"/>
      <c r="EK121" s="106"/>
      <c r="EL121" s="106"/>
      <c r="EM121" s="29"/>
      <c r="EN121" s="270"/>
      <c r="EO121" s="271"/>
      <c r="EP121" s="272"/>
      <c r="EQ121" s="33"/>
      <c r="ER121" s="34"/>
      <c r="ES121" s="28"/>
      <c r="ET121" s="29"/>
      <c r="EU121" s="106"/>
      <c r="EV121" s="106"/>
      <c r="EW121" s="106"/>
      <c r="EX121" s="106"/>
      <c r="EY121" s="29"/>
      <c r="EZ121" s="106"/>
      <c r="FA121" s="106"/>
      <c r="FB121" s="106"/>
      <c r="FC121" s="106"/>
      <c r="FD121" s="106"/>
      <c r="FE121" s="106"/>
      <c r="FF121" s="29"/>
      <c r="FG121" s="106"/>
      <c r="FH121" s="106"/>
      <c r="FI121" s="106"/>
      <c r="FJ121" s="106"/>
      <c r="FK121" s="106"/>
      <c r="FL121" s="106"/>
      <c r="FM121" s="29"/>
      <c r="FN121" s="29"/>
      <c r="FO121" s="106"/>
      <c r="FP121" s="106"/>
      <c r="FQ121" s="106"/>
      <c r="FR121" s="106"/>
      <c r="FS121" s="106"/>
      <c r="FT121" s="106"/>
      <c r="FU121" s="106"/>
      <c r="FV121" s="29"/>
      <c r="FW121" s="106"/>
      <c r="FX121" s="29"/>
      <c r="FY121" s="28"/>
      <c r="FZ121" s="234"/>
      <c r="GA121" s="234"/>
      <c r="GB121" s="234"/>
      <c r="GC121" s="234"/>
      <c r="GD121" s="233"/>
      <c r="GE121" s="233"/>
      <c r="GF121" s="234"/>
      <c r="GG121" s="233"/>
      <c r="GH121" s="233"/>
      <c r="GI121" s="234"/>
      <c r="GJ121" s="233"/>
      <c r="GK121" s="233"/>
      <c r="GL121" s="234"/>
    </row>
    <row r="122" spans="1:196" s="259" customFormat="1" ht="18" customHeight="1" x14ac:dyDescent="0.15">
      <c r="H122" s="277"/>
      <c r="I122" s="277"/>
      <c r="J122" s="277"/>
      <c r="K122" s="277"/>
      <c r="L122" s="31"/>
      <c r="M122" s="278"/>
      <c r="N122" s="287"/>
      <c r="O122" s="29"/>
      <c r="P122" s="29"/>
      <c r="Q122" s="279"/>
      <c r="R122" s="279"/>
      <c r="S122" s="40"/>
      <c r="T122" s="40"/>
      <c r="U122" s="232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3"/>
      <c r="AM122" s="233"/>
      <c r="AN122" s="233"/>
      <c r="AO122" s="233"/>
      <c r="AP122" s="233"/>
      <c r="AQ122" s="233"/>
      <c r="AR122" s="233"/>
      <c r="AS122" s="233"/>
      <c r="AT122" s="233"/>
      <c r="AU122" s="233"/>
      <c r="AV122" s="233"/>
      <c r="AW122" s="233"/>
      <c r="AX122" s="233"/>
      <c r="AY122" s="233"/>
      <c r="AZ122" s="233"/>
      <c r="BA122" s="233"/>
      <c r="BB122" s="233"/>
      <c r="BC122" s="233"/>
      <c r="BD122" s="233"/>
      <c r="BE122" s="233"/>
      <c r="BF122" s="233"/>
      <c r="BG122" s="233"/>
      <c r="BH122" s="233"/>
      <c r="BI122" s="233"/>
      <c r="BJ122" s="233"/>
      <c r="BK122" s="233"/>
      <c r="BL122" s="233"/>
      <c r="BM122" s="233"/>
      <c r="BN122" s="233"/>
      <c r="BO122" s="233"/>
      <c r="BP122" s="233"/>
      <c r="BQ122" s="233"/>
      <c r="BR122" s="233"/>
      <c r="BS122" s="233"/>
      <c r="BT122" s="233"/>
      <c r="BU122" s="233"/>
      <c r="BV122" s="233"/>
      <c r="BW122" s="233"/>
      <c r="BX122" s="233"/>
      <c r="BY122" s="233"/>
      <c r="BZ122" s="233"/>
      <c r="CA122" s="233"/>
      <c r="CB122" s="233"/>
      <c r="CC122" s="233"/>
      <c r="CD122" s="233"/>
      <c r="CE122" s="233"/>
      <c r="CF122" s="233"/>
      <c r="CG122" s="233"/>
      <c r="CH122" s="233"/>
      <c r="CI122" s="233"/>
      <c r="CJ122" s="233"/>
      <c r="CK122" s="233"/>
      <c r="CL122" s="233"/>
      <c r="CM122" s="233"/>
      <c r="CN122" s="233"/>
      <c r="CO122" s="233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70"/>
      <c r="EO122" s="271"/>
      <c r="EP122" s="280"/>
      <c r="EQ122" s="33"/>
      <c r="ER122" s="34"/>
      <c r="ES122" s="28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8"/>
      <c r="FZ122" s="233"/>
      <c r="GA122" s="233"/>
      <c r="GB122" s="233"/>
      <c r="GC122" s="233"/>
      <c r="GD122" s="233"/>
      <c r="GE122" s="233"/>
      <c r="GF122" s="233"/>
      <c r="GG122" s="233"/>
      <c r="GH122" s="233"/>
      <c r="GI122" s="233"/>
      <c r="GJ122" s="233"/>
      <c r="GK122" s="233"/>
      <c r="GL122" s="233"/>
    </row>
    <row r="123" spans="1:196" s="167" customFormat="1" ht="18" customHeight="1" x14ac:dyDescent="0.15">
      <c r="H123" s="918"/>
      <c r="I123" s="918"/>
      <c r="J123" s="918"/>
      <c r="K123" s="918"/>
      <c r="L123" s="31"/>
      <c r="M123" s="278"/>
      <c r="N123" s="287"/>
      <c r="O123" s="29"/>
      <c r="P123" s="29"/>
      <c r="Q123" s="279"/>
      <c r="R123" s="279"/>
      <c r="S123" s="40"/>
      <c r="T123" s="40"/>
      <c r="U123" s="40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233"/>
      <c r="BF123" s="233"/>
      <c r="BG123" s="233"/>
      <c r="BH123" s="233"/>
      <c r="BI123" s="233"/>
      <c r="BJ123" s="233"/>
      <c r="BK123" s="233"/>
      <c r="BL123" s="233"/>
      <c r="BM123" s="233"/>
      <c r="BN123" s="233"/>
      <c r="BO123" s="233"/>
      <c r="BP123" s="233"/>
      <c r="BQ123" s="233"/>
      <c r="BR123" s="233"/>
      <c r="BS123" s="233"/>
      <c r="BT123" s="233"/>
      <c r="BU123" s="233"/>
      <c r="BV123" s="233"/>
      <c r="BW123" s="233"/>
      <c r="BX123" s="233"/>
      <c r="BY123" s="233"/>
      <c r="BZ123" s="233"/>
      <c r="CA123" s="233"/>
      <c r="CB123" s="233"/>
      <c r="CC123" s="233"/>
      <c r="CD123" s="233"/>
      <c r="CE123" s="233"/>
      <c r="CF123" s="233"/>
      <c r="CG123" s="233"/>
      <c r="CH123" s="233"/>
      <c r="CI123" s="233"/>
      <c r="CJ123" s="233"/>
      <c r="CK123" s="233"/>
      <c r="CL123" s="233"/>
      <c r="CM123" s="233"/>
      <c r="CN123" s="233"/>
      <c r="CO123" s="233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70"/>
      <c r="EO123" s="271"/>
      <c r="EP123" s="280"/>
      <c r="EQ123" s="33"/>
      <c r="ER123" s="34"/>
      <c r="ES123" s="28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8"/>
      <c r="FZ123" s="233"/>
      <c r="GA123" s="233"/>
      <c r="GB123" s="233"/>
      <c r="GC123" s="233"/>
      <c r="GD123" s="233"/>
      <c r="GE123" s="233"/>
      <c r="GF123" s="233"/>
      <c r="GG123" s="233"/>
      <c r="GH123" s="233"/>
      <c r="GI123" s="233"/>
      <c r="GJ123" s="233"/>
      <c r="GK123" s="233"/>
      <c r="GL123" s="233"/>
    </row>
    <row r="124" spans="1:196" s="167" customFormat="1" ht="18" customHeight="1" x14ac:dyDescent="0.15">
      <c r="H124" s="917"/>
      <c r="I124" s="917"/>
      <c r="J124" s="917"/>
      <c r="K124" s="917"/>
      <c r="L124" s="107"/>
      <c r="M124" s="288"/>
      <c r="N124" s="289"/>
      <c r="O124" s="106"/>
      <c r="P124" s="106"/>
      <c r="Q124" s="35"/>
      <c r="R124" s="35"/>
      <c r="S124" s="232"/>
      <c r="T124" s="232"/>
      <c r="U124" s="40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233"/>
      <c r="BF124" s="233"/>
      <c r="BG124" s="233"/>
      <c r="BH124" s="233"/>
      <c r="BI124" s="233"/>
      <c r="BJ124" s="233"/>
      <c r="BK124" s="233"/>
      <c r="BL124" s="233"/>
      <c r="BM124" s="233"/>
      <c r="BN124" s="233"/>
      <c r="BO124" s="233"/>
      <c r="BP124" s="233"/>
      <c r="BQ124" s="233"/>
      <c r="BR124" s="233"/>
      <c r="BS124" s="233"/>
      <c r="BT124" s="233"/>
      <c r="BU124" s="233"/>
      <c r="BV124" s="233"/>
      <c r="BW124" s="233"/>
      <c r="BX124" s="233"/>
      <c r="BY124" s="233"/>
      <c r="BZ124" s="233"/>
      <c r="CA124" s="233"/>
      <c r="CB124" s="233"/>
      <c r="CC124" s="233"/>
      <c r="CD124" s="233"/>
      <c r="CE124" s="233"/>
      <c r="CF124" s="233"/>
      <c r="CG124" s="233"/>
      <c r="CH124" s="233"/>
      <c r="CI124" s="233"/>
      <c r="CJ124" s="233"/>
      <c r="CK124" s="233"/>
      <c r="CL124" s="233"/>
      <c r="CM124" s="233"/>
      <c r="CN124" s="233"/>
      <c r="CO124" s="233"/>
      <c r="CP124" s="29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29"/>
      <c r="DN124" s="106"/>
      <c r="DO124" s="29"/>
      <c r="DP124" s="29"/>
      <c r="DQ124" s="106"/>
      <c r="DR124" s="106"/>
      <c r="DS124" s="106"/>
      <c r="DT124" s="106"/>
      <c r="DU124" s="106"/>
      <c r="DV124" s="106"/>
      <c r="DW124" s="106"/>
      <c r="DX124" s="29"/>
      <c r="DY124" s="106"/>
      <c r="DZ124" s="29"/>
      <c r="EA124" s="29"/>
      <c r="EB124" s="106"/>
      <c r="EC124" s="106"/>
      <c r="ED124" s="106"/>
      <c r="EE124" s="106"/>
      <c r="EF124" s="106"/>
      <c r="EG124" s="106"/>
      <c r="EH124" s="106"/>
      <c r="EI124" s="106"/>
      <c r="EJ124" s="106"/>
      <c r="EK124" s="106"/>
      <c r="EL124" s="106"/>
      <c r="EM124" s="29"/>
      <c r="EN124" s="270"/>
      <c r="EO124" s="271"/>
      <c r="EP124" s="272"/>
      <c r="EQ124" s="274"/>
      <c r="ER124" s="275"/>
      <c r="ES124" s="276"/>
      <c r="ET124" s="29"/>
      <c r="EU124" s="106"/>
      <c r="EV124" s="106"/>
      <c r="EW124" s="106"/>
      <c r="EX124" s="106"/>
      <c r="EY124" s="29"/>
      <c r="EZ124" s="106"/>
      <c r="FA124" s="106"/>
      <c r="FB124" s="106"/>
      <c r="FC124" s="106"/>
      <c r="FD124" s="106"/>
      <c r="FE124" s="106"/>
      <c r="FF124" s="29"/>
      <c r="FG124" s="106"/>
      <c r="FH124" s="106"/>
      <c r="FI124" s="106"/>
      <c r="FJ124" s="106"/>
      <c r="FK124" s="106"/>
      <c r="FL124" s="106"/>
      <c r="FM124" s="29"/>
      <c r="FN124" s="29"/>
      <c r="FO124" s="106"/>
      <c r="FP124" s="106"/>
      <c r="FQ124" s="106"/>
      <c r="FR124" s="106"/>
      <c r="FS124" s="106"/>
      <c r="FT124" s="106"/>
      <c r="FU124" s="106"/>
      <c r="FV124" s="29"/>
      <c r="FW124" s="106"/>
      <c r="FX124" s="29"/>
      <c r="FY124" s="276"/>
      <c r="FZ124" s="233"/>
      <c r="GA124" s="233"/>
      <c r="GB124" s="233"/>
      <c r="GC124" s="233"/>
      <c r="GD124" s="233"/>
      <c r="GE124" s="233"/>
      <c r="GF124" s="233"/>
      <c r="GG124" s="233"/>
      <c r="GH124" s="233"/>
      <c r="GI124" s="233"/>
      <c r="GJ124" s="233"/>
      <c r="GK124" s="233"/>
      <c r="GL124" s="233"/>
    </row>
    <row r="125" spans="1:196" s="167" customFormat="1" ht="18" customHeight="1" x14ac:dyDescent="0.15">
      <c r="H125" s="917"/>
      <c r="I125" s="917"/>
      <c r="J125" s="917"/>
      <c r="K125" s="917"/>
      <c r="L125" s="107"/>
      <c r="M125" s="288"/>
      <c r="N125" s="289"/>
      <c r="O125" s="106"/>
      <c r="P125" s="106"/>
      <c r="Q125" s="35"/>
      <c r="R125" s="35"/>
      <c r="S125" s="232"/>
      <c r="T125" s="232"/>
      <c r="U125" s="40"/>
      <c r="V125" s="233"/>
      <c r="W125" s="234"/>
      <c r="X125" s="234"/>
      <c r="Y125" s="233"/>
      <c r="Z125" s="233"/>
      <c r="AA125" s="233"/>
      <c r="AB125" s="233"/>
      <c r="AC125" s="233"/>
      <c r="AD125" s="233"/>
      <c r="AE125" s="234"/>
      <c r="AF125" s="233"/>
      <c r="AG125" s="233"/>
      <c r="AH125" s="233"/>
      <c r="AI125" s="233"/>
      <c r="AJ125" s="233"/>
      <c r="AK125" s="233"/>
      <c r="AL125" s="234"/>
      <c r="AM125" s="233"/>
      <c r="AN125" s="233"/>
      <c r="AO125" s="234"/>
      <c r="AP125" s="233"/>
      <c r="AQ125" s="233"/>
      <c r="AR125" s="233"/>
      <c r="AS125" s="233"/>
      <c r="AT125" s="234"/>
      <c r="AU125" s="234"/>
      <c r="AV125" s="233"/>
      <c r="AW125" s="233"/>
      <c r="AX125" s="234"/>
      <c r="AY125" s="233"/>
      <c r="AZ125" s="233"/>
      <c r="BA125" s="233"/>
      <c r="BB125" s="233"/>
      <c r="BC125" s="233"/>
      <c r="BD125" s="233"/>
      <c r="BE125" s="233"/>
      <c r="BF125" s="233"/>
      <c r="BG125" s="233"/>
      <c r="BH125" s="233"/>
      <c r="BI125" s="233"/>
      <c r="BJ125" s="233"/>
      <c r="BK125" s="233"/>
      <c r="BL125" s="233"/>
      <c r="BM125" s="233"/>
      <c r="BN125" s="233"/>
      <c r="BO125" s="233"/>
      <c r="BP125" s="233"/>
      <c r="BQ125" s="233"/>
      <c r="BR125" s="233"/>
      <c r="BS125" s="233"/>
      <c r="BT125" s="234"/>
      <c r="BU125" s="234"/>
      <c r="BV125" s="234"/>
      <c r="BW125" s="234"/>
      <c r="BX125" s="234"/>
      <c r="BY125" s="233"/>
      <c r="BZ125" s="233"/>
      <c r="CA125" s="234"/>
      <c r="CB125" s="233"/>
      <c r="CC125" s="233"/>
      <c r="CD125" s="234"/>
      <c r="CE125" s="233"/>
      <c r="CF125" s="233"/>
      <c r="CG125" s="234"/>
      <c r="CH125" s="233"/>
      <c r="CI125" s="233"/>
      <c r="CJ125" s="233"/>
      <c r="CK125" s="233"/>
      <c r="CL125" s="233"/>
      <c r="CM125" s="234"/>
      <c r="CN125" s="234"/>
      <c r="CO125" s="234"/>
      <c r="CP125" s="29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29"/>
      <c r="DN125" s="106"/>
      <c r="DO125" s="29"/>
      <c r="DP125" s="29"/>
      <c r="DQ125" s="106"/>
      <c r="DR125" s="106"/>
      <c r="DS125" s="106"/>
      <c r="DT125" s="106"/>
      <c r="DU125" s="106"/>
      <c r="DV125" s="106"/>
      <c r="DW125" s="106"/>
      <c r="DX125" s="29"/>
      <c r="DY125" s="106"/>
      <c r="DZ125" s="29"/>
      <c r="EA125" s="29"/>
      <c r="EB125" s="106"/>
      <c r="EC125" s="106"/>
      <c r="ED125" s="106"/>
      <c r="EE125" s="106"/>
      <c r="EF125" s="106"/>
      <c r="EG125" s="106"/>
      <c r="EH125" s="106"/>
      <c r="EI125" s="106"/>
      <c r="EJ125" s="106"/>
      <c r="EK125" s="106"/>
      <c r="EL125" s="106"/>
      <c r="EM125" s="29"/>
      <c r="EN125" s="270"/>
      <c r="EO125" s="271"/>
      <c r="EP125" s="272"/>
      <c r="EQ125" s="33"/>
      <c r="ER125" s="34"/>
      <c r="ES125" s="28"/>
      <c r="ET125" s="29"/>
      <c r="EU125" s="106"/>
      <c r="EV125" s="106"/>
      <c r="EW125" s="106"/>
      <c r="EX125" s="106"/>
      <c r="EY125" s="29"/>
      <c r="EZ125" s="106"/>
      <c r="FA125" s="106"/>
      <c r="FB125" s="106"/>
      <c r="FC125" s="106"/>
      <c r="FD125" s="106"/>
      <c r="FE125" s="106"/>
      <c r="FF125" s="29"/>
      <c r="FG125" s="106"/>
      <c r="FH125" s="106"/>
      <c r="FI125" s="106"/>
      <c r="FJ125" s="106"/>
      <c r="FK125" s="106"/>
      <c r="FL125" s="106"/>
      <c r="FM125" s="29"/>
      <c r="FN125" s="29"/>
      <c r="FO125" s="106"/>
      <c r="FP125" s="106"/>
      <c r="FQ125" s="106"/>
      <c r="FR125" s="106"/>
      <c r="FS125" s="106"/>
      <c r="FT125" s="106"/>
      <c r="FU125" s="106"/>
      <c r="FV125" s="29"/>
      <c r="FW125" s="106"/>
      <c r="FX125" s="29"/>
      <c r="FY125" s="28"/>
      <c r="FZ125" s="234"/>
      <c r="GA125" s="234"/>
      <c r="GB125" s="234"/>
      <c r="GC125" s="234"/>
      <c r="GD125" s="233"/>
      <c r="GE125" s="233"/>
      <c r="GF125" s="234"/>
      <c r="GG125" s="233"/>
      <c r="GH125" s="233"/>
      <c r="GI125" s="234"/>
      <c r="GJ125" s="233"/>
      <c r="GK125" s="233"/>
      <c r="GL125" s="234"/>
    </row>
    <row r="126" spans="1:196" s="167" customFormat="1" ht="18" customHeight="1" x14ac:dyDescent="0.15">
      <c r="H126" s="917"/>
      <c r="I126" s="917"/>
      <c r="J126" s="917"/>
      <c r="K126" s="917"/>
      <c r="L126" s="107"/>
      <c r="M126" s="288"/>
      <c r="N126" s="289"/>
      <c r="O126" s="106"/>
      <c r="P126" s="106"/>
      <c r="Q126" s="35"/>
      <c r="R126" s="35"/>
      <c r="S126" s="232"/>
      <c r="T126" s="232"/>
      <c r="U126" s="232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4"/>
      <c r="AF126" s="233"/>
      <c r="AG126" s="233"/>
      <c r="AH126" s="233"/>
      <c r="AI126" s="233"/>
      <c r="AJ126" s="233"/>
      <c r="AK126" s="233"/>
      <c r="AL126" s="234"/>
      <c r="AM126" s="233"/>
      <c r="AN126" s="233"/>
      <c r="AO126" s="234"/>
      <c r="AP126" s="233"/>
      <c r="AQ126" s="233"/>
      <c r="AR126" s="233"/>
      <c r="AS126" s="233"/>
      <c r="AT126" s="234"/>
      <c r="AU126" s="234"/>
      <c r="AV126" s="233"/>
      <c r="AW126" s="233"/>
      <c r="AX126" s="234"/>
      <c r="AY126" s="233"/>
      <c r="AZ126" s="233"/>
      <c r="BA126" s="233"/>
      <c r="BB126" s="233"/>
      <c r="BC126" s="233"/>
      <c r="BD126" s="233"/>
      <c r="BE126" s="233"/>
      <c r="BF126" s="233"/>
      <c r="BG126" s="233"/>
      <c r="BH126" s="233"/>
      <c r="BI126" s="233"/>
      <c r="BJ126" s="233"/>
      <c r="BK126" s="233"/>
      <c r="BL126" s="233"/>
      <c r="BM126" s="233"/>
      <c r="BN126" s="233"/>
      <c r="BO126" s="233"/>
      <c r="BP126" s="233"/>
      <c r="BQ126" s="233"/>
      <c r="BR126" s="233"/>
      <c r="BS126" s="233"/>
      <c r="BT126" s="234"/>
      <c r="BU126" s="234"/>
      <c r="BV126" s="234"/>
      <c r="BW126" s="234"/>
      <c r="BX126" s="234"/>
      <c r="BY126" s="233"/>
      <c r="BZ126" s="233"/>
      <c r="CA126" s="234"/>
      <c r="CB126" s="233"/>
      <c r="CC126" s="233"/>
      <c r="CD126" s="234"/>
      <c r="CE126" s="233"/>
      <c r="CF126" s="233"/>
      <c r="CG126" s="234"/>
      <c r="CH126" s="233"/>
      <c r="CI126" s="233"/>
      <c r="CJ126" s="233"/>
      <c r="CK126" s="233"/>
      <c r="CL126" s="233"/>
      <c r="CM126" s="234"/>
      <c r="CN126" s="234"/>
      <c r="CO126" s="234"/>
      <c r="CP126" s="29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29"/>
      <c r="DN126" s="106"/>
      <c r="DO126" s="29"/>
      <c r="DP126" s="29"/>
      <c r="DQ126" s="106"/>
      <c r="DR126" s="106"/>
      <c r="DS126" s="106"/>
      <c r="DT126" s="106"/>
      <c r="DU126" s="106"/>
      <c r="DV126" s="106"/>
      <c r="DW126" s="106"/>
      <c r="DX126" s="29"/>
      <c r="DY126" s="106"/>
      <c r="DZ126" s="29"/>
      <c r="EA126" s="29"/>
      <c r="EB126" s="106"/>
      <c r="EC126" s="106"/>
      <c r="ED126" s="106"/>
      <c r="EE126" s="106"/>
      <c r="EF126" s="106"/>
      <c r="EG126" s="106"/>
      <c r="EH126" s="106"/>
      <c r="EI126" s="106"/>
      <c r="EJ126" s="106"/>
      <c r="EK126" s="106"/>
      <c r="EL126" s="106"/>
      <c r="EM126" s="29"/>
      <c r="EN126" s="270"/>
      <c r="EO126" s="271"/>
      <c r="EP126" s="272"/>
      <c r="EQ126" s="274"/>
      <c r="ER126" s="275"/>
      <c r="ES126" s="276"/>
      <c r="ET126" s="29"/>
      <c r="EU126" s="106"/>
      <c r="EV126" s="106"/>
      <c r="EW126" s="106"/>
      <c r="EX126" s="106"/>
      <c r="EY126" s="29"/>
      <c r="EZ126" s="106"/>
      <c r="FA126" s="106"/>
      <c r="FB126" s="106"/>
      <c r="FC126" s="106"/>
      <c r="FD126" s="106"/>
      <c r="FE126" s="106"/>
      <c r="FF126" s="29"/>
      <c r="FG126" s="106"/>
      <c r="FH126" s="106"/>
      <c r="FI126" s="106"/>
      <c r="FJ126" s="106"/>
      <c r="FK126" s="106"/>
      <c r="FL126" s="106"/>
      <c r="FM126" s="29"/>
      <c r="FN126" s="29"/>
      <c r="FO126" s="106"/>
      <c r="FP126" s="106"/>
      <c r="FQ126" s="106"/>
      <c r="FR126" s="106"/>
      <c r="FS126" s="106"/>
      <c r="FT126" s="106"/>
      <c r="FU126" s="106"/>
      <c r="FV126" s="29"/>
      <c r="FW126" s="106"/>
      <c r="FX126" s="29"/>
      <c r="FY126" s="276"/>
      <c r="FZ126" s="234"/>
      <c r="GA126" s="234"/>
      <c r="GB126" s="234"/>
      <c r="GC126" s="234"/>
      <c r="GD126" s="233"/>
      <c r="GE126" s="233"/>
      <c r="GF126" s="234"/>
      <c r="GG126" s="233"/>
      <c r="GH126" s="233"/>
      <c r="GI126" s="234"/>
      <c r="GJ126" s="233"/>
      <c r="GK126" s="233"/>
      <c r="GL126" s="234"/>
    </row>
    <row r="127" spans="1:196" s="167" customFormat="1" ht="19" customHeight="1" x14ac:dyDescent="0.15">
      <c r="H127" s="927"/>
      <c r="I127" s="927"/>
      <c r="J127" s="927"/>
      <c r="K127" s="927"/>
      <c r="L127" s="31"/>
      <c r="M127" s="278"/>
      <c r="N127" s="287"/>
      <c r="O127" s="29"/>
      <c r="P127" s="29"/>
      <c r="Q127" s="279"/>
      <c r="R127" s="279"/>
      <c r="S127" s="40"/>
      <c r="T127" s="40"/>
      <c r="U127" s="40"/>
      <c r="V127" s="233"/>
      <c r="W127" s="233"/>
      <c r="X127" s="233"/>
      <c r="Y127" s="233"/>
      <c r="Z127" s="233"/>
      <c r="AA127" s="233"/>
      <c r="AB127" s="233"/>
      <c r="AC127" s="233"/>
      <c r="AD127" s="233"/>
      <c r="AE127" s="233"/>
      <c r="AF127" s="233"/>
      <c r="AG127" s="233"/>
      <c r="AH127" s="233"/>
      <c r="AI127" s="233"/>
      <c r="AJ127" s="233"/>
      <c r="AK127" s="233"/>
      <c r="AL127" s="233"/>
      <c r="AM127" s="233"/>
      <c r="AN127" s="233"/>
      <c r="AO127" s="233"/>
      <c r="AP127" s="233"/>
      <c r="AQ127" s="233"/>
      <c r="AR127" s="233"/>
      <c r="AS127" s="233"/>
      <c r="AT127" s="233"/>
      <c r="AU127" s="233"/>
      <c r="AV127" s="233"/>
      <c r="AW127" s="233"/>
      <c r="AX127" s="233"/>
      <c r="AY127" s="233"/>
      <c r="AZ127" s="233"/>
      <c r="BA127" s="233"/>
      <c r="BB127" s="233"/>
      <c r="BC127" s="233"/>
      <c r="BD127" s="233"/>
      <c r="BE127" s="233"/>
      <c r="BF127" s="233"/>
      <c r="BG127" s="233"/>
      <c r="BH127" s="233"/>
      <c r="BI127" s="233"/>
      <c r="BJ127" s="233"/>
      <c r="BK127" s="233"/>
      <c r="BL127" s="233"/>
      <c r="BM127" s="233"/>
      <c r="BN127" s="233"/>
      <c r="BO127" s="233"/>
      <c r="BP127" s="233"/>
      <c r="BQ127" s="233"/>
      <c r="BR127" s="233"/>
      <c r="BS127" s="233"/>
      <c r="BT127" s="233"/>
      <c r="BU127" s="233"/>
      <c r="BV127" s="233"/>
      <c r="BW127" s="233"/>
      <c r="BX127" s="233"/>
      <c r="BY127" s="233"/>
      <c r="BZ127" s="233"/>
      <c r="CA127" s="233"/>
      <c r="CB127" s="233"/>
      <c r="CC127" s="233"/>
      <c r="CD127" s="233"/>
      <c r="CE127" s="233"/>
      <c r="CF127" s="233"/>
      <c r="CG127" s="233"/>
      <c r="CH127" s="233"/>
      <c r="CI127" s="233"/>
      <c r="CJ127" s="233"/>
      <c r="CK127" s="233"/>
      <c r="CL127" s="233"/>
      <c r="CM127" s="233"/>
      <c r="CN127" s="233"/>
      <c r="CO127" s="233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70"/>
      <c r="EO127" s="271"/>
      <c r="EP127" s="280"/>
      <c r="EQ127" s="33"/>
      <c r="ER127" s="34"/>
      <c r="ES127" s="28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8"/>
      <c r="FZ127" s="233"/>
      <c r="GA127" s="233"/>
      <c r="GB127" s="233"/>
      <c r="GC127" s="233"/>
      <c r="GD127" s="233"/>
      <c r="GE127" s="233"/>
      <c r="GF127" s="233"/>
      <c r="GG127" s="233"/>
      <c r="GH127" s="233"/>
      <c r="GI127" s="233"/>
      <c r="GJ127" s="233"/>
      <c r="GK127" s="233"/>
      <c r="GL127" s="233"/>
    </row>
    <row r="128" spans="1:196" s="153" customFormat="1" ht="18" customHeight="1" x14ac:dyDescent="0.2">
      <c r="A128" s="147"/>
      <c r="B128" s="148"/>
      <c r="C128" s="149"/>
      <c r="D128" s="150"/>
      <c r="E128" s="151"/>
      <c r="F128" s="152"/>
      <c r="G128" s="152"/>
      <c r="H128" s="917"/>
      <c r="I128" s="917"/>
      <c r="J128" s="917"/>
      <c r="K128" s="917"/>
      <c r="L128" s="107"/>
      <c r="M128" s="288"/>
      <c r="N128" s="289"/>
      <c r="O128" s="106"/>
      <c r="P128" s="106"/>
      <c r="Q128" s="35"/>
      <c r="R128" s="35"/>
      <c r="S128" s="232"/>
      <c r="T128" s="232"/>
      <c r="U128" s="40"/>
      <c r="V128" s="233"/>
      <c r="W128" s="233"/>
      <c r="X128" s="233"/>
      <c r="Y128" s="233"/>
      <c r="Z128" s="233"/>
      <c r="AA128" s="233"/>
      <c r="AB128" s="233"/>
      <c r="AC128" s="233"/>
      <c r="AD128" s="233"/>
      <c r="AE128" s="233"/>
      <c r="AF128" s="233"/>
      <c r="AG128" s="233"/>
      <c r="AH128" s="233"/>
      <c r="AI128" s="233"/>
      <c r="AJ128" s="233"/>
      <c r="AK128" s="233"/>
      <c r="AL128" s="233"/>
      <c r="AM128" s="233"/>
      <c r="AN128" s="233"/>
      <c r="AO128" s="233"/>
      <c r="AP128" s="233"/>
      <c r="AQ128" s="233"/>
      <c r="AR128" s="233"/>
      <c r="AS128" s="233"/>
      <c r="AT128" s="233"/>
      <c r="AU128" s="233"/>
      <c r="AV128" s="233"/>
      <c r="AW128" s="233"/>
      <c r="AX128" s="233"/>
      <c r="AY128" s="233"/>
      <c r="AZ128" s="233"/>
      <c r="BA128" s="233"/>
      <c r="BB128" s="233"/>
      <c r="BC128" s="233"/>
      <c r="BD128" s="233"/>
      <c r="BE128" s="233"/>
      <c r="BF128" s="233"/>
      <c r="BG128" s="233"/>
      <c r="BH128" s="233"/>
      <c r="BI128" s="233"/>
      <c r="BJ128" s="233"/>
      <c r="BK128" s="233"/>
      <c r="BL128" s="233"/>
      <c r="BM128" s="233"/>
      <c r="BN128" s="233"/>
      <c r="BO128" s="233"/>
      <c r="BP128" s="233"/>
      <c r="BQ128" s="233"/>
      <c r="BR128" s="233"/>
      <c r="BS128" s="233"/>
      <c r="BT128" s="233"/>
      <c r="BU128" s="233"/>
      <c r="BV128" s="233"/>
      <c r="BW128" s="233"/>
      <c r="BX128" s="233"/>
      <c r="BY128" s="233"/>
      <c r="BZ128" s="233"/>
      <c r="CA128" s="233"/>
      <c r="CB128" s="233"/>
      <c r="CC128" s="233"/>
      <c r="CD128" s="233"/>
      <c r="CE128" s="233"/>
      <c r="CF128" s="233"/>
      <c r="CG128" s="233"/>
      <c r="CH128" s="233"/>
      <c r="CI128" s="233"/>
      <c r="CJ128" s="233"/>
      <c r="CK128" s="233"/>
      <c r="CL128" s="233"/>
      <c r="CM128" s="233"/>
      <c r="CN128" s="233"/>
      <c r="CO128" s="233"/>
      <c r="CP128" s="29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29"/>
      <c r="DN128" s="106"/>
      <c r="DO128" s="29"/>
      <c r="DP128" s="29"/>
      <c r="DQ128" s="106"/>
      <c r="DR128" s="106"/>
      <c r="DS128" s="106"/>
      <c r="DT128" s="106"/>
      <c r="DU128" s="106"/>
      <c r="DV128" s="106"/>
      <c r="DW128" s="106"/>
      <c r="DX128" s="29"/>
      <c r="DY128" s="106"/>
      <c r="DZ128" s="29"/>
      <c r="EA128" s="29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29"/>
      <c r="EN128" s="270"/>
      <c r="EO128" s="271"/>
      <c r="EP128" s="272"/>
      <c r="EQ128" s="33"/>
      <c r="ER128" s="34"/>
      <c r="ES128" s="28"/>
      <c r="ET128" s="29"/>
      <c r="EU128" s="106"/>
      <c r="EV128" s="106"/>
      <c r="EW128" s="106"/>
      <c r="EX128" s="106"/>
      <c r="EY128" s="29"/>
      <c r="EZ128" s="106"/>
      <c r="FA128" s="106"/>
      <c r="FB128" s="106"/>
      <c r="FC128" s="106"/>
      <c r="FD128" s="106"/>
      <c r="FE128" s="106"/>
      <c r="FF128" s="29"/>
      <c r="FG128" s="106"/>
      <c r="FH128" s="106"/>
      <c r="FI128" s="106"/>
      <c r="FJ128" s="106"/>
      <c r="FK128" s="106"/>
      <c r="FL128" s="106"/>
      <c r="FM128" s="29"/>
      <c r="FN128" s="29"/>
      <c r="FO128" s="106"/>
      <c r="FP128" s="106"/>
      <c r="FQ128" s="106"/>
      <c r="FR128" s="106"/>
      <c r="FS128" s="106"/>
      <c r="FT128" s="106"/>
      <c r="FU128" s="106"/>
      <c r="FV128" s="29"/>
      <c r="FW128" s="106"/>
      <c r="FX128" s="29"/>
      <c r="FY128" s="28"/>
      <c r="FZ128" s="233"/>
      <c r="GA128" s="233"/>
      <c r="GB128" s="233"/>
      <c r="GC128" s="233"/>
      <c r="GD128" s="233"/>
      <c r="GE128" s="233"/>
      <c r="GF128" s="233"/>
      <c r="GG128" s="233"/>
      <c r="GH128" s="233"/>
      <c r="GI128" s="233"/>
      <c r="GJ128" s="233"/>
      <c r="GK128" s="233"/>
      <c r="GL128" s="233"/>
      <c r="GM128" s="151"/>
      <c r="GN128" s="152"/>
    </row>
    <row r="129" spans="8:194" s="167" customFormat="1" ht="18" customHeight="1" x14ac:dyDescent="0.15">
      <c r="H129" s="277"/>
      <c r="I129" s="277"/>
      <c r="J129" s="277"/>
      <c r="K129" s="277"/>
      <c r="L129" s="290"/>
      <c r="M129" s="278"/>
      <c r="N129" s="287"/>
      <c r="O129" s="266"/>
      <c r="P129" s="266"/>
      <c r="Q129" s="291"/>
      <c r="R129" s="285"/>
      <c r="S129" s="40"/>
      <c r="T129" s="40"/>
      <c r="U129" s="232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3"/>
      <c r="AG129" s="233"/>
      <c r="AH129" s="233"/>
      <c r="AI129" s="233"/>
      <c r="AJ129" s="233"/>
      <c r="AK129" s="233"/>
      <c r="AL129" s="233"/>
      <c r="AM129" s="233"/>
      <c r="AN129" s="233"/>
      <c r="AO129" s="233"/>
      <c r="AP129" s="233"/>
      <c r="AQ129" s="233"/>
      <c r="AR129" s="233"/>
      <c r="AS129" s="233"/>
      <c r="AT129" s="233"/>
      <c r="AU129" s="233"/>
      <c r="AV129" s="233"/>
      <c r="AW129" s="233"/>
      <c r="AX129" s="233"/>
      <c r="AY129" s="233"/>
      <c r="AZ129" s="233"/>
      <c r="BA129" s="233"/>
      <c r="BB129" s="233"/>
      <c r="BC129" s="233"/>
      <c r="BD129" s="233"/>
      <c r="BE129" s="233"/>
      <c r="BF129" s="233"/>
      <c r="BG129" s="233"/>
      <c r="BH129" s="233"/>
      <c r="BI129" s="233"/>
      <c r="BJ129" s="233"/>
      <c r="BK129" s="233"/>
      <c r="BL129" s="233"/>
      <c r="BM129" s="233"/>
      <c r="BN129" s="233"/>
      <c r="BO129" s="233"/>
      <c r="BP129" s="233"/>
      <c r="BQ129" s="233"/>
      <c r="BR129" s="233"/>
      <c r="BS129" s="233"/>
      <c r="BT129" s="233"/>
      <c r="BU129" s="233"/>
      <c r="BV129" s="233"/>
      <c r="BW129" s="233"/>
      <c r="BX129" s="233"/>
      <c r="BY129" s="233"/>
      <c r="BZ129" s="233"/>
      <c r="CA129" s="233"/>
      <c r="CB129" s="233"/>
      <c r="CC129" s="233"/>
      <c r="CD129" s="233"/>
      <c r="CE129" s="233"/>
      <c r="CF129" s="233"/>
      <c r="CG129" s="233"/>
      <c r="CH129" s="233"/>
      <c r="CI129" s="233"/>
      <c r="CJ129" s="233"/>
      <c r="CK129" s="233"/>
      <c r="CL129" s="233"/>
      <c r="CM129" s="233"/>
      <c r="CN129" s="233"/>
      <c r="CO129" s="233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70"/>
      <c r="EO129" s="271"/>
      <c r="EP129" s="280"/>
      <c r="EQ129" s="33"/>
      <c r="ER129" s="34"/>
      <c r="ES129" s="28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8"/>
      <c r="FZ129" s="233"/>
      <c r="GA129" s="233"/>
      <c r="GB129" s="233"/>
      <c r="GC129" s="233"/>
      <c r="GD129" s="233"/>
      <c r="GE129" s="233"/>
      <c r="GF129" s="233"/>
      <c r="GG129" s="233"/>
      <c r="GH129" s="233"/>
      <c r="GI129" s="233"/>
      <c r="GJ129" s="233"/>
      <c r="GK129" s="233"/>
      <c r="GL129" s="233"/>
    </row>
    <row r="130" spans="8:194" s="167" customFormat="1" ht="18" customHeight="1" x14ac:dyDescent="0.15">
      <c r="H130" s="927"/>
      <c r="I130" s="927"/>
      <c r="J130" s="927"/>
      <c r="K130" s="927"/>
      <c r="L130" s="31"/>
      <c r="M130" s="278"/>
      <c r="N130" s="287"/>
      <c r="O130" s="29"/>
      <c r="P130" s="29"/>
      <c r="Q130" s="279"/>
      <c r="R130" s="279"/>
      <c r="S130" s="40"/>
      <c r="T130" s="40"/>
      <c r="U130" s="40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  <c r="AH130" s="233"/>
      <c r="AI130" s="233"/>
      <c r="AJ130" s="233"/>
      <c r="AK130" s="233"/>
      <c r="AL130" s="233"/>
      <c r="AM130" s="233"/>
      <c r="AN130" s="233"/>
      <c r="AO130" s="233"/>
      <c r="AP130" s="233"/>
      <c r="AQ130" s="233"/>
      <c r="AR130" s="233"/>
      <c r="AS130" s="233"/>
      <c r="AT130" s="233"/>
      <c r="AU130" s="233"/>
      <c r="AV130" s="233"/>
      <c r="AW130" s="233"/>
      <c r="AX130" s="233"/>
      <c r="AY130" s="233"/>
      <c r="AZ130" s="233"/>
      <c r="BA130" s="233"/>
      <c r="BB130" s="233"/>
      <c r="BC130" s="233"/>
      <c r="BD130" s="233"/>
      <c r="BE130" s="233"/>
      <c r="BF130" s="233"/>
      <c r="BG130" s="233"/>
      <c r="BH130" s="233"/>
      <c r="BI130" s="233"/>
      <c r="BJ130" s="233"/>
      <c r="BK130" s="233"/>
      <c r="BL130" s="233"/>
      <c r="BM130" s="233"/>
      <c r="BN130" s="233"/>
      <c r="BO130" s="233"/>
      <c r="BP130" s="233"/>
      <c r="BQ130" s="233"/>
      <c r="BR130" s="233"/>
      <c r="BS130" s="233"/>
      <c r="BT130" s="233"/>
      <c r="BU130" s="233"/>
      <c r="BV130" s="233"/>
      <c r="BW130" s="233"/>
      <c r="BX130" s="233"/>
      <c r="BY130" s="233"/>
      <c r="BZ130" s="233"/>
      <c r="CA130" s="233"/>
      <c r="CB130" s="233"/>
      <c r="CC130" s="233"/>
      <c r="CD130" s="233"/>
      <c r="CE130" s="233"/>
      <c r="CF130" s="233"/>
      <c r="CG130" s="233"/>
      <c r="CH130" s="233"/>
      <c r="CI130" s="233"/>
      <c r="CJ130" s="233"/>
      <c r="CK130" s="233"/>
      <c r="CL130" s="233"/>
      <c r="CM130" s="233"/>
      <c r="CN130" s="233"/>
      <c r="CO130" s="233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70"/>
      <c r="EO130" s="271"/>
      <c r="EP130" s="280"/>
      <c r="EQ130" s="33"/>
      <c r="ER130" s="34"/>
      <c r="ES130" s="28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8"/>
      <c r="FZ130" s="233"/>
      <c r="GA130" s="233"/>
      <c r="GB130" s="233"/>
      <c r="GC130" s="233"/>
      <c r="GD130" s="233"/>
      <c r="GE130" s="233"/>
      <c r="GF130" s="233"/>
      <c r="GG130" s="233"/>
      <c r="GH130" s="233"/>
      <c r="GI130" s="233"/>
      <c r="GJ130" s="233"/>
      <c r="GK130" s="233"/>
      <c r="GL130" s="233"/>
    </row>
    <row r="131" spans="8:194" s="167" customFormat="1" ht="18" customHeight="1" x14ac:dyDescent="0.15">
      <c r="H131" s="920"/>
      <c r="I131" s="920"/>
      <c r="J131" s="920"/>
      <c r="K131" s="920"/>
      <c r="L131" s="107"/>
      <c r="M131" s="245"/>
      <c r="N131" s="245"/>
      <c r="O131" s="106"/>
      <c r="P131" s="106"/>
      <c r="Q131" s="35"/>
      <c r="R131" s="35"/>
      <c r="S131" s="232"/>
      <c r="T131" s="232"/>
      <c r="U131" s="40"/>
      <c r="V131" s="234"/>
      <c r="W131" s="234"/>
      <c r="X131" s="234"/>
      <c r="Y131" s="234"/>
      <c r="Z131" s="234"/>
      <c r="AA131" s="233"/>
      <c r="AB131" s="233"/>
      <c r="AC131" s="233"/>
      <c r="AD131" s="233"/>
      <c r="AE131" s="234"/>
      <c r="AF131" s="233"/>
      <c r="AG131" s="233"/>
      <c r="AH131" s="233"/>
      <c r="AI131" s="233"/>
      <c r="AJ131" s="233"/>
      <c r="AK131" s="233"/>
      <c r="AL131" s="234"/>
      <c r="AM131" s="233"/>
      <c r="AN131" s="233"/>
      <c r="AO131" s="234"/>
      <c r="AP131" s="233"/>
      <c r="AQ131" s="233"/>
      <c r="AR131" s="233"/>
      <c r="AS131" s="233"/>
      <c r="AT131" s="234"/>
      <c r="AU131" s="234"/>
      <c r="AV131" s="233"/>
      <c r="AW131" s="233"/>
      <c r="AX131" s="234"/>
      <c r="AY131" s="233"/>
      <c r="AZ131" s="233"/>
      <c r="BA131" s="233"/>
      <c r="BB131" s="233"/>
      <c r="BC131" s="233"/>
      <c r="BD131" s="233"/>
      <c r="BE131" s="233"/>
      <c r="BF131" s="233"/>
      <c r="BG131" s="233"/>
      <c r="BH131" s="233"/>
      <c r="BI131" s="233"/>
      <c r="BJ131" s="233"/>
      <c r="BK131" s="233"/>
      <c r="BL131" s="233"/>
      <c r="BM131" s="233"/>
      <c r="BN131" s="233"/>
      <c r="BO131" s="233"/>
      <c r="BP131" s="233"/>
      <c r="BQ131" s="233"/>
      <c r="BR131" s="233"/>
      <c r="BS131" s="233"/>
      <c r="BT131" s="234"/>
      <c r="BU131" s="234"/>
      <c r="BV131" s="234"/>
      <c r="BW131" s="234"/>
      <c r="BX131" s="234"/>
      <c r="BY131" s="233"/>
      <c r="BZ131" s="233"/>
      <c r="CA131" s="234"/>
      <c r="CB131" s="233"/>
      <c r="CC131" s="233"/>
      <c r="CD131" s="234"/>
      <c r="CE131" s="233"/>
      <c r="CF131" s="233"/>
      <c r="CG131" s="234"/>
      <c r="CH131" s="233"/>
      <c r="CI131" s="233"/>
      <c r="CJ131" s="233"/>
      <c r="CK131" s="233"/>
      <c r="CL131" s="233"/>
      <c r="CM131" s="234"/>
      <c r="CN131" s="234"/>
      <c r="CO131" s="234"/>
      <c r="CP131" s="213"/>
      <c r="CQ131" s="171"/>
      <c r="CR131" s="170"/>
      <c r="CS131" s="171"/>
      <c r="CT131" s="171"/>
      <c r="CU131" s="171"/>
      <c r="CV131" s="171"/>
      <c r="CW131" s="171"/>
      <c r="CX131" s="171"/>
      <c r="CY131" s="171"/>
      <c r="CZ131" s="171"/>
      <c r="DA131" s="171"/>
      <c r="DB131" s="171"/>
      <c r="DC131" s="171"/>
      <c r="DD131" s="171"/>
      <c r="DE131" s="171"/>
      <c r="DF131" s="171"/>
      <c r="DG131" s="171"/>
      <c r="DH131" s="171"/>
      <c r="DI131" s="171"/>
      <c r="DJ131" s="171"/>
      <c r="DK131" s="171"/>
      <c r="DL131" s="171"/>
      <c r="DM131" s="171"/>
      <c r="DN131" s="171"/>
      <c r="DO131" s="171"/>
      <c r="DP131" s="213"/>
      <c r="DQ131" s="171"/>
      <c r="DR131" s="171"/>
      <c r="DS131" s="171"/>
      <c r="DT131" s="171"/>
      <c r="DU131" s="171"/>
      <c r="DV131" s="171"/>
      <c r="DW131" s="171"/>
      <c r="DX131" s="171"/>
      <c r="DY131" s="171"/>
      <c r="DZ131" s="171"/>
      <c r="EA131" s="213"/>
      <c r="EB131" s="171"/>
      <c r="EC131" s="171"/>
      <c r="ED131" s="171"/>
      <c r="EE131" s="171"/>
      <c r="EF131" s="171"/>
      <c r="EG131" s="171"/>
      <c r="EH131" s="171"/>
      <c r="EI131" s="171"/>
      <c r="EJ131" s="171"/>
      <c r="EK131" s="171"/>
      <c r="EL131" s="171"/>
      <c r="EM131" s="171"/>
      <c r="EN131" s="172"/>
      <c r="EO131" s="172"/>
      <c r="EP131" s="148"/>
      <c r="EQ131" s="151"/>
      <c r="ER131" s="152"/>
      <c r="ES131" s="173"/>
      <c r="ET131" s="213"/>
      <c r="EU131" s="171"/>
      <c r="EV131" s="171"/>
      <c r="EW131" s="171"/>
      <c r="EX131" s="171"/>
      <c r="EY131" s="171"/>
      <c r="EZ131" s="171"/>
      <c r="FA131" s="171"/>
      <c r="FB131" s="171"/>
      <c r="FC131" s="171"/>
      <c r="FD131" s="171"/>
      <c r="FE131" s="171"/>
      <c r="FF131" s="171"/>
      <c r="FG131" s="171"/>
      <c r="FH131" s="171"/>
      <c r="FI131" s="171"/>
      <c r="FJ131" s="171"/>
      <c r="FK131" s="171"/>
      <c r="FL131" s="171"/>
      <c r="FM131" s="171"/>
      <c r="FN131" s="213"/>
      <c r="FO131" s="171"/>
      <c r="FP131" s="171"/>
      <c r="FQ131" s="171"/>
      <c r="FR131" s="171"/>
      <c r="FS131" s="171"/>
      <c r="FT131" s="171"/>
      <c r="FU131" s="171"/>
      <c r="FV131" s="171"/>
      <c r="FW131" s="171"/>
      <c r="FX131" s="171"/>
      <c r="FY131" s="173"/>
      <c r="FZ131" s="234"/>
      <c r="GA131" s="234"/>
      <c r="GB131" s="234"/>
      <c r="GC131" s="234"/>
      <c r="GD131" s="233"/>
      <c r="GE131" s="233"/>
      <c r="GF131" s="234"/>
      <c r="GG131" s="233"/>
      <c r="GH131" s="233"/>
      <c r="GI131" s="234"/>
      <c r="GJ131" s="233"/>
      <c r="GK131" s="233"/>
      <c r="GL131" s="234"/>
    </row>
    <row r="132" spans="8:194" s="167" customFormat="1" ht="18" customHeight="1" x14ac:dyDescent="0.15">
      <c r="H132" s="920"/>
      <c r="I132" s="920"/>
      <c r="J132" s="920"/>
      <c r="K132" s="920"/>
      <c r="L132" s="107"/>
      <c r="M132" s="245"/>
      <c r="N132" s="245"/>
      <c r="O132" s="106"/>
      <c r="P132" s="106"/>
      <c r="Q132" s="35"/>
      <c r="R132" s="35"/>
      <c r="S132" s="232"/>
      <c r="T132" s="232"/>
      <c r="U132" s="232"/>
      <c r="V132" s="233"/>
      <c r="W132" s="233"/>
      <c r="X132" s="233"/>
      <c r="Y132" s="233"/>
      <c r="Z132" s="233"/>
      <c r="AA132" s="233"/>
      <c r="AB132" s="233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3"/>
      <c r="AM132" s="233"/>
      <c r="AN132" s="233"/>
      <c r="AO132" s="233"/>
      <c r="AP132" s="233"/>
      <c r="AQ132" s="233"/>
      <c r="AR132" s="233"/>
      <c r="AS132" s="233"/>
      <c r="AT132" s="233"/>
      <c r="AU132" s="233"/>
      <c r="AV132" s="233"/>
      <c r="AW132" s="233"/>
      <c r="AX132" s="233"/>
      <c r="AY132" s="233"/>
      <c r="AZ132" s="233"/>
      <c r="BA132" s="233"/>
      <c r="BB132" s="233"/>
      <c r="BC132" s="233"/>
      <c r="BD132" s="233"/>
      <c r="BE132" s="233"/>
      <c r="BF132" s="233"/>
      <c r="BG132" s="233"/>
      <c r="BH132" s="233"/>
      <c r="BI132" s="233"/>
      <c r="BJ132" s="233"/>
      <c r="BK132" s="233"/>
      <c r="BL132" s="233"/>
      <c r="BM132" s="233"/>
      <c r="BN132" s="233"/>
      <c r="BO132" s="233"/>
      <c r="BP132" s="233"/>
      <c r="BQ132" s="233"/>
      <c r="BR132" s="233"/>
      <c r="BS132" s="233"/>
      <c r="BT132" s="233"/>
      <c r="BU132" s="233"/>
      <c r="BV132" s="233"/>
      <c r="BW132" s="233"/>
      <c r="BX132" s="233"/>
      <c r="BY132" s="233"/>
      <c r="BZ132" s="233"/>
      <c r="CA132" s="233"/>
      <c r="CB132" s="233"/>
      <c r="CC132" s="233"/>
      <c r="CD132" s="233"/>
      <c r="CE132" s="233"/>
      <c r="CF132" s="233"/>
      <c r="CG132" s="233"/>
      <c r="CH132" s="233"/>
      <c r="CI132" s="233"/>
      <c r="CJ132" s="233"/>
      <c r="CK132" s="233"/>
      <c r="CL132" s="233"/>
      <c r="CM132" s="233"/>
      <c r="CN132" s="233"/>
      <c r="CO132" s="233"/>
      <c r="CP132" s="213"/>
      <c r="CQ132" s="171"/>
      <c r="CR132" s="170"/>
      <c r="CS132" s="171"/>
      <c r="CT132" s="171"/>
      <c r="CU132" s="171"/>
      <c r="CV132" s="171"/>
      <c r="CW132" s="171"/>
      <c r="CX132" s="171"/>
      <c r="CY132" s="171"/>
      <c r="CZ132" s="171"/>
      <c r="DA132" s="171"/>
      <c r="DB132" s="171"/>
      <c r="DC132" s="171"/>
      <c r="DD132" s="171"/>
      <c r="DE132" s="171"/>
      <c r="DF132" s="171"/>
      <c r="DG132" s="171"/>
      <c r="DH132" s="171"/>
      <c r="DI132" s="171"/>
      <c r="DJ132" s="171"/>
      <c r="DK132" s="171"/>
      <c r="DL132" s="171"/>
      <c r="DM132" s="171"/>
      <c r="DN132" s="171"/>
      <c r="DO132" s="171"/>
      <c r="DP132" s="213"/>
      <c r="DQ132" s="171"/>
      <c r="DR132" s="171"/>
      <c r="DS132" s="171"/>
      <c r="DT132" s="171"/>
      <c r="DU132" s="171"/>
      <c r="DV132" s="171"/>
      <c r="DW132" s="171"/>
      <c r="DX132" s="171"/>
      <c r="DY132" s="171"/>
      <c r="DZ132" s="171"/>
      <c r="EA132" s="213"/>
      <c r="EB132" s="171"/>
      <c r="EC132" s="171"/>
      <c r="ED132" s="171"/>
      <c r="EE132" s="171"/>
      <c r="EF132" s="171"/>
      <c r="EG132" s="171"/>
      <c r="EH132" s="171"/>
      <c r="EI132" s="171"/>
      <c r="EJ132" s="171"/>
      <c r="EK132" s="171"/>
      <c r="EL132" s="171"/>
      <c r="EM132" s="171"/>
      <c r="EN132" s="172"/>
      <c r="EO132" s="172"/>
      <c r="EP132" s="148"/>
      <c r="EQ132" s="151"/>
      <c r="ER132" s="152"/>
      <c r="ES132" s="173"/>
      <c r="ET132" s="213"/>
      <c r="EU132" s="171"/>
      <c r="EV132" s="171"/>
      <c r="EW132" s="171"/>
      <c r="EX132" s="171"/>
      <c r="EY132" s="171"/>
      <c r="EZ132" s="171"/>
      <c r="FA132" s="171"/>
      <c r="FB132" s="171"/>
      <c r="FC132" s="171"/>
      <c r="FD132" s="171"/>
      <c r="FE132" s="171"/>
      <c r="FF132" s="171"/>
      <c r="FG132" s="171"/>
      <c r="FH132" s="171"/>
      <c r="FI132" s="171"/>
      <c r="FJ132" s="171"/>
      <c r="FK132" s="171"/>
      <c r="FL132" s="171"/>
      <c r="FM132" s="171"/>
      <c r="FN132" s="213"/>
      <c r="FO132" s="171"/>
      <c r="FP132" s="171"/>
      <c r="FQ132" s="171"/>
      <c r="FR132" s="171"/>
      <c r="FS132" s="171"/>
      <c r="FT132" s="171"/>
      <c r="FU132" s="171"/>
      <c r="FV132" s="171"/>
      <c r="FW132" s="171"/>
      <c r="FX132" s="171"/>
      <c r="FY132" s="173"/>
      <c r="FZ132" s="233"/>
      <c r="GA132" s="233"/>
      <c r="GB132" s="233"/>
      <c r="GC132" s="233"/>
      <c r="GD132" s="233"/>
      <c r="GE132" s="233"/>
      <c r="GF132" s="233"/>
      <c r="GG132" s="233"/>
      <c r="GH132" s="233"/>
      <c r="GI132" s="233"/>
      <c r="GJ132" s="233"/>
      <c r="GK132" s="233"/>
      <c r="GL132" s="233"/>
    </row>
    <row r="133" spans="8:194" s="167" customFormat="1" ht="18" customHeight="1" x14ac:dyDescent="0.15">
      <c r="H133" s="168"/>
      <c r="I133" s="174"/>
      <c r="J133" s="174"/>
      <c r="K133" s="174"/>
      <c r="L133" s="175"/>
      <c r="M133" s="175"/>
      <c r="N133" s="175"/>
      <c r="O133" s="170"/>
      <c r="P133" s="170"/>
      <c r="Q133" s="213"/>
      <c r="R133" s="213"/>
      <c r="S133" s="154"/>
      <c r="T133" s="154"/>
      <c r="U133" s="154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170"/>
      <c r="AF133" s="213"/>
      <c r="AG133" s="213"/>
      <c r="AH133" s="213"/>
      <c r="AI133" s="213"/>
      <c r="AJ133" s="213"/>
      <c r="AK133" s="213"/>
      <c r="AL133" s="170"/>
      <c r="AM133" s="213"/>
      <c r="AN133" s="213"/>
      <c r="AO133" s="170"/>
      <c r="AP133" s="213"/>
      <c r="AQ133" s="213"/>
      <c r="AR133" s="213"/>
      <c r="AS133" s="213"/>
      <c r="AT133" s="170"/>
      <c r="AU133" s="170"/>
      <c r="AV133" s="213"/>
      <c r="AW133" s="213"/>
      <c r="AX133" s="170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  <c r="BI133" s="213"/>
      <c r="BJ133" s="213"/>
      <c r="BK133" s="213"/>
      <c r="BL133" s="213"/>
      <c r="BM133" s="213"/>
      <c r="BN133" s="213"/>
      <c r="BO133" s="213"/>
      <c r="BP133" s="213"/>
      <c r="BQ133" s="213"/>
      <c r="BR133" s="213"/>
      <c r="BS133" s="213"/>
      <c r="BT133" s="170"/>
      <c r="BU133" s="170"/>
      <c r="BV133" s="170"/>
      <c r="BW133" s="170"/>
      <c r="BX133" s="170"/>
      <c r="BY133" s="213"/>
      <c r="BZ133" s="213"/>
      <c r="CA133" s="170"/>
      <c r="CB133" s="213"/>
      <c r="CC133" s="213"/>
      <c r="CD133" s="170"/>
      <c r="CE133" s="213"/>
      <c r="CF133" s="213"/>
      <c r="CG133" s="170"/>
      <c r="CH133" s="213"/>
      <c r="CI133" s="213"/>
      <c r="CJ133" s="213"/>
      <c r="CK133" s="213"/>
      <c r="CL133" s="213"/>
      <c r="CM133" s="170"/>
      <c r="CN133" s="170"/>
      <c r="CO133" s="170"/>
      <c r="CP133" s="213"/>
      <c r="CQ133" s="171"/>
      <c r="CR133" s="170"/>
      <c r="CS133" s="171"/>
      <c r="CT133" s="171"/>
      <c r="CU133" s="171"/>
      <c r="CV133" s="171"/>
      <c r="CW133" s="171"/>
      <c r="CX133" s="171"/>
      <c r="CY133" s="171"/>
      <c r="CZ133" s="171"/>
      <c r="DA133" s="171"/>
      <c r="DB133" s="171"/>
      <c r="DC133" s="171"/>
      <c r="DD133" s="171"/>
      <c r="DE133" s="171"/>
      <c r="DF133" s="171"/>
      <c r="DG133" s="171"/>
      <c r="DH133" s="171"/>
      <c r="DI133" s="171"/>
      <c r="DJ133" s="171"/>
      <c r="DK133" s="171"/>
      <c r="DL133" s="171"/>
      <c r="DM133" s="171"/>
      <c r="DN133" s="171"/>
      <c r="DO133" s="171"/>
      <c r="DP133" s="213"/>
      <c r="DQ133" s="171"/>
      <c r="DR133" s="171"/>
      <c r="DS133" s="171"/>
      <c r="DT133" s="171"/>
      <c r="DU133" s="171"/>
      <c r="DV133" s="171"/>
      <c r="DW133" s="171"/>
      <c r="DX133" s="171"/>
      <c r="DY133" s="171"/>
      <c r="DZ133" s="171"/>
      <c r="EA133" s="213"/>
      <c r="EB133" s="171"/>
      <c r="EC133" s="171"/>
      <c r="ED133" s="171"/>
      <c r="EE133" s="171"/>
      <c r="EF133" s="171"/>
      <c r="EG133" s="171"/>
      <c r="EH133" s="171"/>
      <c r="EI133" s="171"/>
      <c r="EJ133" s="171"/>
      <c r="EK133" s="171"/>
      <c r="EL133" s="171"/>
      <c r="EM133" s="171"/>
      <c r="EN133" s="172"/>
      <c r="EO133" s="172"/>
      <c r="EP133" s="148"/>
      <c r="EQ133" s="151"/>
      <c r="ER133" s="152"/>
      <c r="ES133" s="173"/>
      <c r="ET133" s="213"/>
      <c r="EU133" s="171"/>
      <c r="EV133" s="171"/>
      <c r="EW133" s="171"/>
      <c r="EX133" s="171"/>
      <c r="EY133" s="171"/>
      <c r="EZ133" s="171"/>
      <c r="FA133" s="171"/>
      <c r="FB133" s="171"/>
      <c r="FC133" s="171"/>
      <c r="FD133" s="171"/>
      <c r="FE133" s="171"/>
      <c r="FF133" s="171"/>
      <c r="FG133" s="171"/>
      <c r="FH133" s="171"/>
      <c r="FI133" s="171"/>
      <c r="FJ133" s="171"/>
      <c r="FK133" s="171"/>
      <c r="FL133" s="171"/>
      <c r="FM133" s="171"/>
      <c r="FN133" s="213"/>
      <c r="FO133" s="171"/>
      <c r="FP133" s="171"/>
      <c r="FQ133" s="171"/>
      <c r="FR133" s="171"/>
      <c r="FS133" s="171"/>
      <c r="FT133" s="171"/>
      <c r="FU133" s="171"/>
      <c r="FV133" s="171"/>
      <c r="FW133" s="171"/>
      <c r="FX133" s="171"/>
      <c r="FY133" s="173"/>
      <c r="FZ133" s="170"/>
      <c r="GA133" s="170"/>
      <c r="GB133" s="170"/>
      <c r="GC133" s="170"/>
      <c r="GD133" s="213"/>
      <c r="GE133" s="213"/>
      <c r="GF133" s="170"/>
      <c r="GG133" s="213"/>
      <c r="GH133" s="213"/>
      <c r="GI133" s="170"/>
      <c r="GJ133" s="213"/>
      <c r="GK133" s="213"/>
      <c r="GL133" s="170"/>
    </row>
    <row r="134" spans="8:194" s="167" customFormat="1" ht="18" customHeight="1" x14ac:dyDescent="0.15">
      <c r="H134" s="920"/>
      <c r="I134" s="920"/>
      <c r="J134" s="920"/>
      <c r="K134" s="920"/>
      <c r="L134" s="107"/>
      <c r="M134" s="245"/>
      <c r="N134" s="245"/>
      <c r="O134" s="106"/>
      <c r="P134" s="106"/>
      <c r="Q134" s="35"/>
      <c r="R134" s="35"/>
      <c r="S134" s="232"/>
      <c r="T134" s="232"/>
      <c r="U134" s="232"/>
      <c r="V134" s="233"/>
      <c r="W134" s="233"/>
      <c r="X134" s="233"/>
      <c r="Y134" s="233"/>
      <c r="Z134" s="233"/>
      <c r="AA134" s="233"/>
      <c r="AB134" s="233"/>
      <c r="AC134" s="233"/>
      <c r="AD134" s="233"/>
      <c r="AE134" s="233"/>
      <c r="AF134" s="233"/>
      <c r="AG134" s="233"/>
      <c r="AH134" s="233"/>
      <c r="AI134" s="233"/>
      <c r="AJ134" s="233"/>
      <c r="AK134" s="233"/>
      <c r="AL134" s="233"/>
      <c r="AM134" s="233"/>
      <c r="AN134" s="233"/>
      <c r="AO134" s="233"/>
      <c r="AP134" s="233"/>
      <c r="AQ134" s="233"/>
      <c r="AR134" s="233"/>
      <c r="AS134" s="233"/>
      <c r="AT134" s="233"/>
      <c r="AU134" s="233"/>
      <c r="AV134" s="233"/>
      <c r="AW134" s="233"/>
      <c r="AX134" s="233"/>
      <c r="AY134" s="233"/>
      <c r="AZ134" s="233"/>
      <c r="BA134" s="233"/>
      <c r="BB134" s="233"/>
      <c r="BC134" s="233"/>
      <c r="BD134" s="233"/>
      <c r="BE134" s="233"/>
      <c r="BF134" s="233"/>
      <c r="BG134" s="233"/>
      <c r="BH134" s="233"/>
      <c r="BI134" s="233"/>
      <c r="BJ134" s="233"/>
      <c r="BK134" s="233"/>
      <c r="BL134" s="233"/>
      <c r="BM134" s="233"/>
      <c r="BN134" s="233"/>
      <c r="BO134" s="233"/>
      <c r="BP134" s="233"/>
      <c r="BQ134" s="233"/>
      <c r="BR134" s="233"/>
      <c r="BS134" s="233"/>
      <c r="BT134" s="233"/>
      <c r="BU134" s="233"/>
      <c r="BV134" s="233"/>
      <c r="BW134" s="233"/>
      <c r="BX134" s="233"/>
      <c r="BY134" s="233"/>
      <c r="BZ134" s="233"/>
      <c r="CA134" s="233"/>
      <c r="CB134" s="233"/>
      <c r="CC134" s="233"/>
      <c r="CD134" s="233"/>
      <c r="CE134" s="233"/>
      <c r="CF134" s="233"/>
      <c r="CG134" s="233"/>
      <c r="CH134" s="233"/>
      <c r="CI134" s="233"/>
      <c r="CJ134" s="233"/>
      <c r="CK134" s="233"/>
      <c r="CL134" s="233"/>
      <c r="CM134" s="233"/>
      <c r="CN134" s="233"/>
      <c r="CO134" s="233"/>
      <c r="CP134" s="213"/>
      <c r="CQ134" s="171"/>
      <c r="CR134" s="170"/>
      <c r="CS134" s="171"/>
      <c r="CT134" s="171"/>
      <c r="CU134" s="171"/>
      <c r="CV134" s="171"/>
      <c r="CW134" s="171"/>
      <c r="CX134" s="171"/>
      <c r="CY134" s="171"/>
      <c r="CZ134" s="171"/>
      <c r="DA134" s="171"/>
      <c r="DB134" s="171"/>
      <c r="DC134" s="171"/>
      <c r="DD134" s="171"/>
      <c r="DE134" s="171"/>
      <c r="DF134" s="171"/>
      <c r="DG134" s="171"/>
      <c r="DH134" s="171"/>
      <c r="DI134" s="171"/>
      <c r="DJ134" s="171"/>
      <c r="DK134" s="171"/>
      <c r="DL134" s="171"/>
      <c r="DM134" s="171"/>
      <c r="DN134" s="171"/>
      <c r="DO134" s="171"/>
      <c r="DP134" s="213"/>
      <c r="DQ134" s="171"/>
      <c r="DR134" s="171"/>
      <c r="DS134" s="171"/>
      <c r="DT134" s="171"/>
      <c r="DU134" s="171"/>
      <c r="DV134" s="171"/>
      <c r="DW134" s="171"/>
      <c r="DX134" s="171"/>
      <c r="DY134" s="171"/>
      <c r="DZ134" s="171"/>
      <c r="EA134" s="213"/>
      <c r="EB134" s="171"/>
      <c r="EC134" s="171"/>
      <c r="ED134" s="171"/>
      <c r="EE134" s="171"/>
      <c r="EF134" s="171"/>
      <c r="EG134" s="171"/>
      <c r="EH134" s="171"/>
      <c r="EI134" s="171"/>
      <c r="EJ134" s="171"/>
      <c r="EK134" s="171"/>
      <c r="EL134" s="171"/>
      <c r="EM134" s="171"/>
      <c r="EN134" s="172"/>
      <c r="EO134" s="172"/>
      <c r="EP134" s="148"/>
      <c r="EQ134" s="151"/>
      <c r="ER134" s="152"/>
      <c r="ES134" s="173"/>
      <c r="ET134" s="213"/>
      <c r="EU134" s="171"/>
      <c r="EV134" s="171"/>
      <c r="EW134" s="171"/>
      <c r="EX134" s="171"/>
      <c r="EY134" s="171"/>
      <c r="EZ134" s="171"/>
      <c r="FA134" s="171"/>
      <c r="FB134" s="171"/>
      <c r="FC134" s="171"/>
      <c r="FD134" s="171"/>
      <c r="FE134" s="171"/>
      <c r="FF134" s="171"/>
      <c r="FG134" s="171"/>
      <c r="FH134" s="171"/>
      <c r="FI134" s="171"/>
      <c r="FJ134" s="171"/>
      <c r="FK134" s="171"/>
      <c r="FL134" s="171"/>
      <c r="FM134" s="171"/>
      <c r="FN134" s="213"/>
      <c r="FO134" s="171"/>
      <c r="FP134" s="171"/>
      <c r="FQ134" s="171"/>
      <c r="FR134" s="171"/>
      <c r="FS134" s="171"/>
      <c r="FT134" s="171"/>
      <c r="FU134" s="171"/>
      <c r="FV134" s="171"/>
      <c r="FW134" s="171"/>
      <c r="FX134" s="171"/>
      <c r="FY134" s="173"/>
      <c r="FZ134" s="233"/>
      <c r="GA134" s="233"/>
      <c r="GB134" s="233"/>
      <c r="GC134" s="233"/>
      <c r="GD134" s="233"/>
      <c r="GE134" s="233"/>
      <c r="GF134" s="233"/>
      <c r="GG134" s="233"/>
      <c r="GH134" s="233"/>
      <c r="GI134" s="233"/>
      <c r="GJ134" s="233"/>
      <c r="GK134" s="233"/>
      <c r="GL134" s="233"/>
    </row>
    <row r="135" spans="8:194" s="167" customFormat="1" ht="18" customHeight="1" x14ac:dyDescent="0.15">
      <c r="H135" s="920"/>
      <c r="I135" s="920"/>
      <c r="J135" s="920"/>
      <c r="K135" s="920"/>
      <c r="L135" s="107"/>
      <c r="M135" s="245"/>
      <c r="N135" s="245"/>
      <c r="O135" s="106"/>
      <c r="P135" s="106"/>
      <c r="Q135" s="35"/>
      <c r="R135" s="35"/>
      <c r="S135" s="232"/>
      <c r="T135" s="232"/>
      <c r="U135" s="40"/>
      <c r="V135" s="234"/>
      <c r="W135" s="234"/>
      <c r="X135" s="234"/>
      <c r="Y135" s="234"/>
      <c r="Z135" s="234"/>
      <c r="AA135" s="233"/>
      <c r="AB135" s="233"/>
      <c r="AC135" s="233"/>
      <c r="AD135" s="233"/>
      <c r="AE135" s="234"/>
      <c r="AF135" s="233"/>
      <c r="AG135" s="233"/>
      <c r="AH135" s="233"/>
      <c r="AI135" s="233"/>
      <c r="AJ135" s="233"/>
      <c r="AK135" s="233"/>
      <c r="AL135" s="234"/>
      <c r="AM135" s="233"/>
      <c r="AN135" s="233"/>
      <c r="AO135" s="234"/>
      <c r="AP135" s="233"/>
      <c r="AQ135" s="233"/>
      <c r="AR135" s="233"/>
      <c r="AS135" s="233"/>
      <c r="AT135" s="234"/>
      <c r="AU135" s="234"/>
      <c r="AV135" s="233"/>
      <c r="AW135" s="233"/>
      <c r="AX135" s="234"/>
      <c r="AY135" s="233"/>
      <c r="AZ135" s="233"/>
      <c r="BA135" s="233"/>
      <c r="BB135" s="233"/>
      <c r="BC135" s="233"/>
      <c r="BD135" s="233"/>
      <c r="BE135" s="233"/>
      <c r="BF135" s="233"/>
      <c r="BG135" s="233"/>
      <c r="BH135" s="233"/>
      <c r="BI135" s="233"/>
      <c r="BJ135" s="233"/>
      <c r="BK135" s="233"/>
      <c r="BL135" s="233"/>
      <c r="BM135" s="233"/>
      <c r="BN135" s="233"/>
      <c r="BO135" s="233"/>
      <c r="BP135" s="233"/>
      <c r="BQ135" s="233"/>
      <c r="BR135" s="233"/>
      <c r="BS135" s="233"/>
      <c r="BT135" s="234"/>
      <c r="BU135" s="234"/>
      <c r="BV135" s="234"/>
      <c r="BW135" s="234"/>
      <c r="BX135" s="234"/>
      <c r="BY135" s="233"/>
      <c r="BZ135" s="233"/>
      <c r="CA135" s="234"/>
      <c r="CB135" s="233"/>
      <c r="CC135" s="233"/>
      <c r="CD135" s="234"/>
      <c r="CE135" s="233"/>
      <c r="CF135" s="233"/>
      <c r="CG135" s="234"/>
      <c r="CH135" s="233"/>
      <c r="CI135" s="233"/>
      <c r="CJ135" s="233"/>
      <c r="CK135" s="233"/>
      <c r="CL135" s="233"/>
      <c r="CM135" s="234"/>
      <c r="CN135" s="234"/>
      <c r="CO135" s="234"/>
      <c r="CP135" s="213"/>
      <c r="CQ135" s="171"/>
      <c r="CR135" s="170"/>
      <c r="CS135" s="171"/>
      <c r="CT135" s="171"/>
      <c r="CU135" s="171"/>
      <c r="CV135" s="171"/>
      <c r="CW135" s="171"/>
      <c r="CX135" s="171"/>
      <c r="CY135" s="171"/>
      <c r="CZ135" s="171"/>
      <c r="DA135" s="171"/>
      <c r="DB135" s="171"/>
      <c r="DC135" s="171"/>
      <c r="DD135" s="171"/>
      <c r="DE135" s="171"/>
      <c r="DF135" s="171"/>
      <c r="DG135" s="171"/>
      <c r="DH135" s="171"/>
      <c r="DI135" s="171"/>
      <c r="DJ135" s="171"/>
      <c r="DK135" s="171"/>
      <c r="DL135" s="171"/>
      <c r="DM135" s="171"/>
      <c r="DN135" s="171"/>
      <c r="DO135" s="171"/>
      <c r="DP135" s="213"/>
      <c r="DQ135" s="171"/>
      <c r="DR135" s="171"/>
      <c r="DS135" s="171"/>
      <c r="DT135" s="171"/>
      <c r="DU135" s="171"/>
      <c r="DV135" s="171"/>
      <c r="DW135" s="171"/>
      <c r="DX135" s="171"/>
      <c r="DY135" s="171"/>
      <c r="DZ135" s="171"/>
      <c r="EA135" s="213"/>
      <c r="EB135" s="171"/>
      <c r="EC135" s="171"/>
      <c r="ED135" s="171"/>
      <c r="EE135" s="171"/>
      <c r="EF135" s="171"/>
      <c r="EG135" s="171"/>
      <c r="EH135" s="171"/>
      <c r="EI135" s="171"/>
      <c r="EJ135" s="171"/>
      <c r="EK135" s="171"/>
      <c r="EL135" s="171"/>
      <c r="EM135" s="171"/>
      <c r="EN135" s="172"/>
      <c r="EO135" s="172"/>
      <c r="EP135" s="148"/>
      <c r="EQ135" s="151"/>
      <c r="ER135" s="152"/>
      <c r="ES135" s="173"/>
      <c r="ET135" s="213"/>
      <c r="EU135" s="171"/>
      <c r="EV135" s="171"/>
      <c r="EW135" s="171"/>
      <c r="EX135" s="171"/>
      <c r="EY135" s="171"/>
      <c r="EZ135" s="171"/>
      <c r="FA135" s="171"/>
      <c r="FB135" s="171"/>
      <c r="FC135" s="171"/>
      <c r="FD135" s="171"/>
      <c r="FE135" s="171"/>
      <c r="FF135" s="171"/>
      <c r="FG135" s="171"/>
      <c r="FH135" s="171"/>
      <c r="FI135" s="171"/>
      <c r="FJ135" s="171"/>
      <c r="FK135" s="171"/>
      <c r="FL135" s="171"/>
      <c r="FM135" s="171"/>
      <c r="FN135" s="213"/>
      <c r="FO135" s="171"/>
      <c r="FP135" s="171"/>
      <c r="FQ135" s="171"/>
      <c r="FR135" s="171"/>
      <c r="FS135" s="171"/>
      <c r="FT135" s="171"/>
      <c r="FU135" s="171"/>
      <c r="FV135" s="171"/>
      <c r="FW135" s="171"/>
      <c r="FX135" s="171"/>
      <c r="FY135" s="173"/>
      <c r="FZ135" s="234"/>
      <c r="GA135" s="234"/>
      <c r="GB135" s="234"/>
      <c r="GC135" s="234"/>
      <c r="GD135" s="233"/>
      <c r="GE135" s="233"/>
      <c r="GF135" s="234"/>
      <c r="GG135" s="233"/>
      <c r="GH135" s="233"/>
      <c r="GI135" s="234"/>
      <c r="GJ135" s="233"/>
      <c r="GK135" s="233"/>
      <c r="GL135" s="234"/>
    </row>
    <row r="136" spans="8:194" s="167" customFormat="1" ht="18" customHeight="1" x14ac:dyDescent="0.15">
      <c r="H136" s="920"/>
      <c r="I136" s="920"/>
      <c r="J136" s="920"/>
      <c r="K136" s="920"/>
      <c r="L136" s="107"/>
      <c r="M136" s="245"/>
      <c r="N136" s="245"/>
      <c r="O136" s="106"/>
      <c r="P136" s="106"/>
      <c r="Q136" s="35"/>
      <c r="R136" s="35"/>
      <c r="S136" s="232"/>
      <c r="T136" s="232"/>
      <c r="U136" s="232"/>
      <c r="V136" s="233"/>
      <c r="W136" s="233"/>
      <c r="X136" s="233"/>
      <c r="Y136" s="233"/>
      <c r="Z136" s="233"/>
      <c r="AA136" s="233"/>
      <c r="AB136" s="233"/>
      <c r="AC136" s="233"/>
      <c r="AD136" s="233"/>
      <c r="AE136" s="234"/>
      <c r="AF136" s="233"/>
      <c r="AG136" s="233"/>
      <c r="AH136" s="233"/>
      <c r="AI136" s="233"/>
      <c r="AJ136" s="233"/>
      <c r="AK136" s="233"/>
      <c r="AL136" s="234"/>
      <c r="AM136" s="233"/>
      <c r="AN136" s="233"/>
      <c r="AO136" s="234"/>
      <c r="AP136" s="233"/>
      <c r="AQ136" s="233"/>
      <c r="AR136" s="233"/>
      <c r="AS136" s="233"/>
      <c r="AT136" s="234"/>
      <c r="AU136" s="234"/>
      <c r="AV136" s="233"/>
      <c r="AW136" s="233"/>
      <c r="AX136" s="234"/>
      <c r="AY136" s="233"/>
      <c r="AZ136" s="233"/>
      <c r="BA136" s="233"/>
      <c r="BB136" s="233"/>
      <c r="BC136" s="233"/>
      <c r="BD136" s="233"/>
      <c r="BE136" s="233"/>
      <c r="BF136" s="233"/>
      <c r="BG136" s="233"/>
      <c r="BH136" s="233"/>
      <c r="BI136" s="233"/>
      <c r="BJ136" s="233"/>
      <c r="BK136" s="233"/>
      <c r="BL136" s="233"/>
      <c r="BM136" s="233"/>
      <c r="BN136" s="233"/>
      <c r="BO136" s="233"/>
      <c r="BP136" s="233"/>
      <c r="BQ136" s="233"/>
      <c r="BR136" s="233"/>
      <c r="BS136" s="233"/>
      <c r="BT136" s="234"/>
      <c r="BU136" s="234"/>
      <c r="BV136" s="234"/>
      <c r="BW136" s="234"/>
      <c r="BX136" s="234"/>
      <c r="BY136" s="233"/>
      <c r="BZ136" s="233"/>
      <c r="CA136" s="234"/>
      <c r="CB136" s="233"/>
      <c r="CC136" s="233"/>
      <c r="CD136" s="234"/>
      <c r="CE136" s="233"/>
      <c r="CF136" s="233"/>
      <c r="CG136" s="234"/>
      <c r="CH136" s="233"/>
      <c r="CI136" s="233"/>
      <c r="CJ136" s="233"/>
      <c r="CK136" s="233"/>
      <c r="CL136" s="233"/>
      <c r="CM136" s="234"/>
      <c r="CN136" s="234"/>
      <c r="CO136" s="234"/>
      <c r="CP136" s="213"/>
      <c r="CQ136" s="171"/>
      <c r="CR136" s="170"/>
      <c r="CS136" s="171"/>
      <c r="CT136" s="171"/>
      <c r="CU136" s="171"/>
      <c r="CV136" s="171"/>
      <c r="CW136" s="171"/>
      <c r="CX136" s="171"/>
      <c r="CY136" s="171"/>
      <c r="CZ136" s="171"/>
      <c r="DA136" s="171"/>
      <c r="DB136" s="171"/>
      <c r="DC136" s="171"/>
      <c r="DD136" s="171"/>
      <c r="DE136" s="171"/>
      <c r="DF136" s="171"/>
      <c r="DG136" s="171"/>
      <c r="DH136" s="171"/>
      <c r="DI136" s="171"/>
      <c r="DJ136" s="171"/>
      <c r="DK136" s="171"/>
      <c r="DL136" s="171"/>
      <c r="DM136" s="171"/>
      <c r="DN136" s="171"/>
      <c r="DO136" s="171"/>
      <c r="DP136" s="213"/>
      <c r="DQ136" s="171"/>
      <c r="DR136" s="171"/>
      <c r="DS136" s="171"/>
      <c r="DT136" s="171"/>
      <c r="DU136" s="171"/>
      <c r="DV136" s="171"/>
      <c r="DW136" s="171"/>
      <c r="DX136" s="171"/>
      <c r="DY136" s="171"/>
      <c r="DZ136" s="171"/>
      <c r="EA136" s="213"/>
      <c r="EB136" s="171"/>
      <c r="EC136" s="171"/>
      <c r="ED136" s="171"/>
      <c r="EE136" s="171"/>
      <c r="EF136" s="171"/>
      <c r="EG136" s="171"/>
      <c r="EH136" s="171"/>
      <c r="EI136" s="171"/>
      <c r="EJ136" s="171"/>
      <c r="EK136" s="171"/>
      <c r="EL136" s="171"/>
      <c r="EM136" s="171"/>
      <c r="EN136" s="172"/>
      <c r="EO136" s="172"/>
      <c r="EP136" s="148"/>
      <c r="EQ136" s="151"/>
      <c r="ER136" s="152"/>
      <c r="ES136" s="173"/>
      <c r="ET136" s="213"/>
      <c r="EU136" s="171"/>
      <c r="EV136" s="171"/>
      <c r="EW136" s="171"/>
      <c r="EX136" s="171"/>
      <c r="EY136" s="171"/>
      <c r="EZ136" s="171"/>
      <c r="FA136" s="171"/>
      <c r="FB136" s="171"/>
      <c r="FC136" s="171"/>
      <c r="FD136" s="171"/>
      <c r="FE136" s="171"/>
      <c r="FF136" s="171"/>
      <c r="FG136" s="171"/>
      <c r="FH136" s="171"/>
      <c r="FI136" s="171"/>
      <c r="FJ136" s="171"/>
      <c r="FK136" s="171"/>
      <c r="FL136" s="171"/>
      <c r="FM136" s="171"/>
      <c r="FN136" s="213"/>
      <c r="FO136" s="171"/>
      <c r="FP136" s="171"/>
      <c r="FQ136" s="171"/>
      <c r="FR136" s="171"/>
      <c r="FS136" s="171"/>
      <c r="FT136" s="171"/>
      <c r="FU136" s="171"/>
      <c r="FV136" s="171"/>
      <c r="FW136" s="171"/>
      <c r="FX136" s="171"/>
      <c r="FY136" s="173"/>
      <c r="FZ136" s="234"/>
      <c r="GA136" s="234"/>
      <c r="GB136" s="234"/>
      <c r="GC136" s="234"/>
      <c r="GD136" s="233"/>
      <c r="GE136" s="233"/>
      <c r="GF136" s="234"/>
      <c r="GG136" s="233"/>
      <c r="GH136" s="233"/>
      <c r="GI136" s="234"/>
      <c r="GJ136" s="233"/>
      <c r="GK136" s="233"/>
      <c r="GL136" s="234"/>
    </row>
    <row r="137" spans="8:194" s="167" customFormat="1" ht="18" customHeight="1" x14ac:dyDescent="0.15">
      <c r="H137" s="920"/>
      <c r="I137" s="920"/>
      <c r="J137" s="920"/>
      <c r="K137" s="920"/>
      <c r="L137" s="107"/>
      <c r="M137" s="245"/>
      <c r="N137" s="245"/>
      <c r="O137" s="106"/>
      <c r="P137" s="106"/>
      <c r="Q137" s="35"/>
      <c r="R137" s="35"/>
      <c r="S137" s="232"/>
      <c r="T137" s="232"/>
      <c r="U137" s="232"/>
      <c r="V137" s="233"/>
      <c r="W137" s="233"/>
      <c r="X137" s="233"/>
      <c r="Y137" s="233"/>
      <c r="Z137" s="233"/>
      <c r="AA137" s="233"/>
      <c r="AB137" s="233"/>
      <c r="AC137" s="233"/>
      <c r="AD137" s="233"/>
      <c r="AE137" s="233"/>
      <c r="AF137" s="233"/>
      <c r="AG137" s="233"/>
      <c r="AH137" s="233"/>
      <c r="AI137" s="233"/>
      <c r="AJ137" s="233"/>
      <c r="AK137" s="233"/>
      <c r="AL137" s="233"/>
      <c r="AM137" s="233"/>
      <c r="AN137" s="233"/>
      <c r="AO137" s="233"/>
      <c r="AP137" s="233"/>
      <c r="AQ137" s="233"/>
      <c r="AR137" s="233"/>
      <c r="AS137" s="233"/>
      <c r="AT137" s="233"/>
      <c r="AU137" s="233"/>
      <c r="AV137" s="233"/>
      <c r="AW137" s="233"/>
      <c r="AX137" s="233"/>
      <c r="AY137" s="233"/>
      <c r="AZ137" s="233"/>
      <c r="BA137" s="233"/>
      <c r="BB137" s="233"/>
      <c r="BC137" s="233"/>
      <c r="BD137" s="233"/>
      <c r="BE137" s="233"/>
      <c r="BF137" s="233"/>
      <c r="BG137" s="233"/>
      <c r="BH137" s="233"/>
      <c r="BI137" s="233"/>
      <c r="BJ137" s="233"/>
      <c r="BK137" s="233"/>
      <c r="BL137" s="233"/>
      <c r="BM137" s="233"/>
      <c r="BN137" s="233"/>
      <c r="BO137" s="233"/>
      <c r="BP137" s="233"/>
      <c r="BQ137" s="233"/>
      <c r="BR137" s="233"/>
      <c r="BS137" s="233"/>
      <c r="BT137" s="233"/>
      <c r="BU137" s="233"/>
      <c r="BV137" s="233"/>
      <c r="BW137" s="233"/>
      <c r="BX137" s="233"/>
      <c r="BY137" s="233"/>
      <c r="BZ137" s="233"/>
      <c r="CA137" s="233"/>
      <c r="CB137" s="233"/>
      <c r="CC137" s="233"/>
      <c r="CD137" s="233"/>
      <c r="CE137" s="233"/>
      <c r="CF137" s="233"/>
      <c r="CG137" s="233"/>
      <c r="CH137" s="233"/>
      <c r="CI137" s="233"/>
      <c r="CJ137" s="233"/>
      <c r="CK137" s="233"/>
      <c r="CL137" s="233"/>
      <c r="CM137" s="233"/>
      <c r="CN137" s="233"/>
      <c r="CO137" s="233"/>
      <c r="CP137" s="213"/>
      <c r="CQ137" s="171"/>
      <c r="CR137" s="170"/>
      <c r="CS137" s="171"/>
      <c r="CT137" s="171"/>
      <c r="CU137" s="171"/>
      <c r="CV137" s="171"/>
      <c r="CW137" s="171"/>
      <c r="CX137" s="171"/>
      <c r="CY137" s="171"/>
      <c r="CZ137" s="171"/>
      <c r="DA137" s="171"/>
      <c r="DB137" s="171"/>
      <c r="DC137" s="171"/>
      <c r="DD137" s="171"/>
      <c r="DE137" s="171"/>
      <c r="DF137" s="171"/>
      <c r="DG137" s="171"/>
      <c r="DH137" s="171"/>
      <c r="DI137" s="171"/>
      <c r="DJ137" s="171"/>
      <c r="DK137" s="171"/>
      <c r="DL137" s="171"/>
      <c r="DM137" s="171"/>
      <c r="DN137" s="171"/>
      <c r="DO137" s="171"/>
      <c r="DP137" s="213"/>
      <c r="DQ137" s="171"/>
      <c r="DR137" s="171"/>
      <c r="DS137" s="171"/>
      <c r="DT137" s="171"/>
      <c r="DU137" s="171"/>
      <c r="DV137" s="171"/>
      <c r="DW137" s="171"/>
      <c r="DX137" s="171"/>
      <c r="DY137" s="171"/>
      <c r="DZ137" s="171"/>
      <c r="EA137" s="213"/>
      <c r="EB137" s="171"/>
      <c r="EC137" s="171"/>
      <c r="ED137" s="171"/>
      <c r="EE137" s="171"/>
      <c r="EF137" s="171"/>
      <c r="EG137" s="171"/>
      <c r="EH137" s="171"/>
      <c r="EI137" s="171"/>
      <c r="EJ137" s="171"/>
      <c r="EK137" s="171"/>
      <c r="EL137" s="171"/>
      <c r="EM137" s="171"/>
      <c r="EN137" s="172"/>
      <c r="EO137" s="172"/>
      <c r="EP137" s="148"/>
      <c r="EQ137" s="151"/>
      <c r="ER137" s="152"/>
      <c r="ES137" s="173"/>
      <c r="ET137" s="213"/>
      <c r="EU137" s="171"/>
      <c r="EV137" s="171"/>
      <c r="EW137" s="171"/>
      <c r="EX137" s="171"/>
      <c r="EY137" s="171"/>
      <c r="EZ137" s="171"/>
      <c r="FA137" s="171"/>
      <c r="FB137" s="171"/>
      <c r="FC137" s="171"/>
      <c r="FD137" s="171"/>
      <c r="FE137" s="171"/>
      <c r="FF137" s="171"/>
      <c r="FG137" s="171"/>
      <c r="FH137" s="171"/>
      <c r="FI137" s="171"/>
      <c r="FJ137" s="171"/>
      <c r="FK137" s="171"/>
      <c r="FL137" s="171"/>
      <c r="FM137" s="171"/>
      <c r="FN137" s="213"/>
      <c r="FO137" s="171"/>
      <c r="FP137" s="171"/>
      <c r="FQ137" s="171"/>
      <c r="FR137" s="171"/>
      <c r="FS137" s="171"/>
      <c r="FT137" s="171"/>
      <c r="FU137" s="171"/>
      <c r="FV137" s="171"/>
      <c r="FW137" s="171"/>
      <c r="FX137" s="171"/>
      <c r="FY137" s="173"/>
      <c r="FZ137" s="233"/>
      <c r="GA137" s="233"/>
      <c r="GB137" s="233"/>
      <c r="GC137" s="233"/>
      <c r="GD137" s="233"/>
      <c r="GE137" s="233"/>
      <c r="GF137" s="233"/>
      <c r="GG137" s="233"/>
      <c r="GH137" s="233"/>
      <c r="GI137" s="233"/>
      <c r="GJ137" s="233"/>
      <c r="GK137" s="233"/>
      <c r="GL137" s="233"/>
    </row>
    <row r="138" spans="8:194" s="167" customFormat="1" ht="18" customHeight="1" x14ac:dyDescent="0.15">
      <c r="H138" s="920"/>
      <c r="I138" s="920"/>
      <c r="J138" s="920"/>
      <c r="K138" s="920"/>
      <c r="L138" s="107"/>
      <c r="M138" s="245"/>
      <c r="N138" s="245"/>
      <c r="O138" s="106"/>
      <c r="P138" s="106"/>
      <c r="Q138" s="35"/>
      <c r="R138" s="35"/>
      <c r="S138" s="232"/>
      <c r="T138" s="232"/>
      <c r="U138" s="40"/>
      <c r="V138" s="234"/>
      <c r="W138" s="234"/>
      <c r="X138" s="234"/>
      <c r="Y138" s="234"/>
      <c r="Z138" s="234"/>
      <c r="AA138" s="233"/>
      <c r="AB138" s="233"/>
      <c r="AC138" s="233"/>
      <c r="AD138" s="233"/>
      <c r="AE138" s="234"/>
      <c r="AF138" s="233"/>
      <c r="AG138" s="233"/>
      <c r="AH138" s="233"/>
      <c r="AI138" s="233"/>
      <c r="AJ138" s="233"/>
      <c r="AK138" s="233"/>
      <c r="AL138" s="234"/>
      <c r="AM138" s="233"/>
      <c r="AN138" s="233"/>
      <c r="AO138" s="234"/>
      <c r="AP138" s="233"/>
      <c r="AQ138" s="233"/>
      <c r="AR138" s="233"/>
      <c r="AS138" s="233"/>
      <c r="AT138" s="234"/>
      <c r="AU138" s="234"/>
      <c r="AV138" s="233"/>
      <c r="AW138" s="233"/>
      <c r="AX138" s="234"/>
      <c r="AY138" s="233"/>
      <c r="AZ138" s="233"/>
      <c r="BA138" s="233"/>
      <c r="BB138" s="233"/>
      <c r="BC138" s="233"/>
      <c r="BD138" s="233"/>
      <c r="BE138" s="233"/>
      <c r="BF138" s="233"/>
      <c r="BG138" s="233"/>
      <c r="BH138" s="233"/>
      <c r="BI138" s="233"/>
      <c r="BJ138" s="233"/>
      <c r="BK138" s="233"/>
      <c r="BL138" s="233"/>
      <c r="BM138" s="233"/>
      <c r="BN138" s="233"/>
      <c r="BO138" s="233"/>
      <c r="BP138" s="233"/>
      <c r="BQ138" s="233"/>
      <c r="BR138" s="233"/>
      <c r="BS138" s="233"/>
      <c r="BT138" s="234"/>
      <c r="BU138" s="234"/>
      <c r="BV138" s="234"/>
      <c r="BW138" s="234"/>
      <c r="BX138" s="234"/>
      <c r="BY138" s="233"/>
      <c r="BZ138" s="233"/>
      <c r="CA138" s="234"/>
      <c r="CB138" s="233"/>
      <c r="CC138" s="233"/>
      <c r="CD138" s="234"/>
      <c r="CE138" s="233"/>
      <c r="CF138" s="233"/>
      <c r="CG138" s="234"/>
      <c r="CH138" s="233"/>
      <c r="CI138" s="233"/>
      <c r="CJ138" s="233"/>
      <c r="CK138" s="233"/>
      <c r="CL138" s="233"/>
      <c r="CM138" s="234"/>
      <c r="CN138" s="234"/>
      <c r="CO138" s="234"/>
      <c r="CP138" s="213"/>
      <c r="CQ138" s="171"/>
      <c r="CR138" s="170"/>
      <c r="CS138" s="171"/>
      <c r="CT138" s="171"/>
      <c r="CU138" s="171"/>
      <c r="CV138" s="171"/>
      <c r="CW138" s="171"/>
      <c r="CX138" s="171"/>
      <c r="CY138" s="171"/>
      <c r="CZ138" s="171"/>
      <c r="DA138" s="171"/>
      <c r="DB138" s="171"/>
      <c r="DC138" s="171"/>
      <c r="DD138" s="171"/>
      <c r="DE138" s="171"/>
      <c r="DF138" s="171"/>
      <c r="DG138" s="171"/>
      <c r="DH138" s="171"/>
      <c r="DI138" s="171"/>
      <c r="DJ138" s="171"/>
      <c r="DK138" s="171"/>
      <c r="DL138" s="171"/>
      <c r="DM138" s="171"/>
      <c r="DN138" s="171"/>
      <c r="DO138" s="171"/>
      <c r="DP138" s="213"/>
      <c r="DQ138" s="171"/>
      <c r="DR138" s="171"/>
      <c r="DS138" s="171"/>
      <c r="DT138" s="171"/>
      <c r="DU138" s="171"/>
      <c r="DV138" s="171"/>
      <c r="DW138" s="171"/>
      <c r="DX138" s="171"/>
      <c r="DY138" s="171"/>
      <c r="DZ138" s="171"/>
      <c r="EA138" s="213"/>
      <c r="EB138" s="171"/>
      <c r="EC138" s="171"/>
      <c r="ED138" s="171"/>
      <c r="EE138" s="171"/>
      <c r="EF138" s="171"/>
      <c r="EG138" s="171"/>
      <c r="EH138" s="171"/>
      <c r="EI138" s="171"/>
      <c r="EJ138" s="171"/>
      <c r="EK138" s="171"/>
      <c r="EL138" s="171"/>
      <c r="EM138" s="171"/>
      <c r="EN138" s="172"/>
      <c r="EO138" s="172"/>
      <c r="EP138" s="148"/>
      <c r="EQ138" s="151"/>
      <c r="ER138" s="152"/>
      <c r="ES138" s="173"/>
      <c r="ET138" s="213"/>
      <c r="EU138" s="171"/>
      <c r="EV138" s="171"/>
      <c r="EW138" s="171"/>
      <c r="EX138" s="171"/>
      <c r="EY138" s="171"/>
      <c r="EZ138" s="171"/>
      <c r="FA138" s="171"/>
      <c r="FB138" s="171"/>
      <c r="FC138" s="171"/>
      <c r="FD138" s="171"/>
      <c r="FE138" s="171"/>
      <c r="FF138" s="171"/>
      <c r="FG138" s="171"/>
      <c r="FH138" s="171"/>
      <c r="FI138" s="171"/>
      <c r="FJ138" s="171"/>
      <c r="FK138" s="171"/>
      <c r="FL138" s="171"/>
      <c r="FM138" s="171"/>
      <c r="FN138" s="213"/>
      <c r="FO138" s="171"/>
      <c r="FP138" s="171"/>
      <c r="FQ138" s="171"/>
      <c r="FR138" s="171"/>
      <c r="FS138" s="171"/>
      <c r="FT138" s="171"/>
      <c r="FU138" s="171"/>
      <c r="FV138" s="171"/>
      <c r="FW138" s="171"/>
      <c r="FX138" s="171"/>
      <c r="FY138" s="173"/>
      <c r="FZ138" s="234"/>
      <c r="GA138" s="234"/>
      <c r="GB138" s="234"/>
      <c r="GC138" s="234"/>
      <c r="GD138" s="233"/>
      <c r="GE138" s="233"/>
      <c r="GF138" s="234"/>
      <c r="GG138" s="233"/>
      <c r="GH138" s="233"/>
      <c r="GI138" s="234"/>
      <c r="GJ138" s="233"/>
      <c r="GK138" s="233"/>
      <c r="GL138" s="234"/>
    </row>
    <row r="139" spans="8:194" s="167" customFormat="1" ht="18" customHeight="1" x14ac:dyDescent="0.15">
      <c r="H139" s="168"/>
      <c r="I139" s="174"/>
      <c r="J139" s="174"/>
      <c r="K139" s="174"/>
      <c r="L139" s="175"/>
      <c r="M139" s="175"/>
      <c r="N139" s="175"/>
      <c r="O139" s="170"/>
      <c r="P139" s="170"/>
      <c r="Q139" s="213"/>
      <c r="R139" s="213"/>
      <c r="S139" s="154"/>
      <c r="T139" s="154"/>
      <c r="U139" s="154"/>
      <c r="V139" s="213"/>
      <c r="W139" s="213"/>
      <c r="X139" s="213"/>
      <c r="Y139" s="213"/>
      <c r="Z139" s="213"/>
      <c r="AA139" s="213"/>
      <c r="AB139" s="213"/>
      <c r="AC139" s="213"/>
      <c r="AD139" s="213"/>
      <c r="AE139" s="170"/>
      <c r="AF139" s="213"/>
      <c r="AG139" s="213"/>
      <c r="AH139" s="213"/>
      <c r="AI139" s="213"/>
      <c r="AJ139" s="213"/>
      <c r="AK139" s="213"/>
      <c r="AL139" s="170"/>
      <c r="AM139" s="213"/>
      <c r="AN139" s="213"/>
      <c r="AO139" s="170"/>
      <c r="AP139" s="213"/>
      <c r="AQ139" s="213"/>
      <c r="AR139" s="213"/>
      <c r="AS139" s="213"/>
      <c r="AT139" s="170"/>
      <c r="AU139" s="170"/>
      <c r="AV139" s="213"/>
      <c r="AW139" s="213"/>
      <c r="AX139" s="170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  <c r="BI139" s="213"/>
      <c r="BJ139" s="213"/>
      <c r="BK139" s="213"/>
      <c r="BL139" s="213"/>
      <c r="BM139" s="213"/>
      <c r="BN139" s="213"/>
      <c r="BO139" s="213"/>
      <c r="BP139" s="213"/>
      <c r="BQ139" s="213"/>
      <c r="BR139" s="213"/>
      <c r="BS139" s="213"/>
      <c r="BT139" s="170"/>
      <c r="BU139" s="170"/>
      <c r="BV139" s="170"/>
      <c r="BW139" s="170"/>
      <c r="BX139" s="170"/>
      <c r="BY139" s="213"/>
      <c r="BZ139" s="213"/>
      <c r="CA139" s="170"/>
      <c r="CB139" s="213"/>
      <c r="CC139" s="213"/>
      <c r="CD139" s="170"/>
      <c r="CE139" s="213"/>
      <c r="CF139" s="213"/>
      <c r="CG139" s="170"/>
      <c r="CH139" s="213"/>
      <c r="CI139" s="213"/>
      <c r="CJ139" s="213"/>
      <c r="CK139" s="213"/>
      <c r="CL139" s="213"/>
      <c r="CM139" s="170"/>
      <c r="CN139" s="170"/>
      <c r="CO139" s="170"/>
      <c r="CP139" s="213"/>
      <c r="CQ139" s="171"/>
      <c r="CR139" s="170"/>
      <c r="CS139" s="171"/>
      <c r="CT139" s="171"/>
      <c r="CU139" s="171"/>
      <c r="CV139" s="171"/>
      <c r="CW139" s="171"/>
      <c r="CX139" s="171"/>
      <c r="CY139" s="171"/>
      <c r="CZ139" s="171"/>
      <c r="DA139" s="171"/>
      <c r="DB139" s="171"/>
      <c r="DC139" s="171"/>
      <c r="DD139" s="171"/>
      <c r="DE139" s="171"/>
      <c r="DF139" s="171"/>
      <c r="DG139" s="171"/>
      <c r="DH139" s="171"/>
      <c r="DI139" s="171"/>
      <c r="DJ139" s="171"/>
      <c r="DK139" s="171"/>
      <c r="DL139" s="171"/>
      <c r="DM139" s="171"/>
      <c r="DN139" s="171"/>
      <c r="DO139" s="171"/>
      <c r="DP139" s="213"/>
      <c r="DQ139" s="171"/>
      <c r="DR139" s="171"/>
      <c r="DS139" s="171"/>
      <c r="DT139" s="171"/>
      <c r="DU139" s="171"/>
      <c r="DV139" s="171"/>
      <c r="DW139" s="171"/>
      <c r="DX139" s="171"/>
      <c r="DY139" s="171"/>
      <c r="DZ139" s="171"/>
      <c r="EA139" s="213"/>
      <c r="EB139" s="171"/>
      <c r="EC139" s="171"/>
      <c r="ED139" s="171"/>
      <c r="EE139" s="171"/>
      <c r="EF139" s="171"/>
      <c r="EG139" s="171"/>
      <c r="EH139" s="171"/>
      <c r="EI139" s="171"/>
      <c r="EJ139" s="171"/>
      <c r="EK139" s="171"/>
      <c r="EL139" s="171"/>
      <c r="EM139" s="171"/>
      <c r="EN139" s="172"/>
      <c r="EO139" s="172"/>
      <c r="EP139" s="148"/>
      <c r="EQ139" s="151"/>
      <c r="ER139" s="152"/>
      <c r="ES139" s="173"/>
      <c r="ET139" s="213"/>
      <c r="EU139" s="171"/>
      <c r="EV139" s="171"/>
      <c r="EW139" s="171"/>
      <c r="EX139" s="171"/>
      <c r="EY139" s="171"/>
      <c r="EZ139" s="171"/>
      <c r="FA139" s="171"/>
      <c r="FB139" s="171"/>
      <c r="FC139" s="171"/>
      <c r="FD139" s="171"/>
      <c r="FE139" s="171"/>
      <c r="FF139" s="171"/>
      <c r="FG139" s="171"/>
      <c r="FH139" s="171"/>
      <c r="FI139" s="171"/>
      <c r="FJ139" s="171"/>
      <c r="FK139" s="171"/>
      <c r="FL139" s="171"/>
      <c r="FM139" s="171"/>
      <c r="FN139" s="213"/>
      <c r="FO139" s="171"/>
      <c r="FP139" s="171"/>
      <c r="FQ139" s="171"/>
      <c r="FR139" s="171"/>
      <c r="FS139" s="171"/>
      <c r="FT139" s="171"/>
      <c r="FU139" s="171"/>
      <c r="FV139" s="171"/>
      <c r="FW139" s="171"/>
      <c r="FX139" s="171"/>
      <c r="FY139" s="173"/>
      <c r="FZ139" s="170"/>
      <c r="GA139" s="170"/>
      <c r="GB139" s="170"/>
      <c r="GC139" s="170"/>
      <c r="GD139" s="213"/>
      <c r="GE139" s="213"/>
      <c r="GF139" s="170"/>
      <c r="GG139" s="213"/>
      <c r="GH139" s="213"/>
      <c r="GI139" s="170"/>
      <c r="GJ139" s="213"/>
      <c r="GK139" s="213"/>
      <c r="GL139" s="170"/>
    </row>
    <row r="140" spans="8:194" s="167" customFormat="1" ht="18" customHeight="1" x14ac:dyDescent="0.15">
      <c r="H140" s="168"/>
      <c r="I140" s="174"/>
      <c r="J140" s="174"/>
      <c r="K140" s="174"/>
      <c r="L140" s="175"/>
      <c r="M140" s="175"/>
      <c r="N140" s="175"/>
      <c r="O140" s="170"/>
      <c r="P140" s="170"/>
      <c r="Q140" s="213"/>
      <c r="R140" s="213"/>
      <c r="S140" s="154"/>
      <c r="T140" s="154"/>
      <c r="U140" s="154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170"/>
      <c r="AF140" s="213"/>
      <c r="AG140" s="213"/>
      <c r="AH140" s="213"/>
      <c r="AI140" s="213"/>
      <c r="AJ140" s="213"/>
      <c r="AK140" s="213"/>
      <c r="AL140" s="170"/>
      <c r="AM140" s="213"/>
      <c r="AN140" s="213"/>
      <c r="AO140" s="170"/>
      <c r="AP140" s="213"/>
      <c r="AQ140" s="213"/>
      <c r="AR140" s="213"/>
      <c r="AS140" s="213"/>
      <c r="AT140" s="170"/>
      <c r="AU140" s="170"/>
      <c r="AV140" s="213"/>
      <c r="AW140" s="213"/>
      <c r="AX140" s="170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  <c r="BI140" s="213"/>
      <c r="BJ140" s="213"/>
      <c r="BK140" s="213"/>
      <c r="BL140" s="213"/>
      <c r="BM140" s="213"/>
      <c r="BN140" s="213"/>
      <c r="BO140" s="213"/>
      <c r="BP140" s="213"/>
      <c r="BQ140" s="213"/>
      <c r="BR140" s="213"/>
      <c r="BS140" s="213"/>
      <c r="BT140" s="170"/>
      <c r="BU140" s="170"/>
      <c r="BV140" s="170"/>
      <c r="BW140" s="170"/>
      <c r="BX140" s="170"/>
      <c r="BY140" s="213"/>
      <c r="BZ140" s="213"/>
      <c r="CA140" s="170"/>
      <c r="CB140" s="213"/>
      <c r="CC140" s="213"/>
      <c r="CD140" s="170"/>
      <c r="CE140" s="213"/>
      <c r="CF140" s="213"/>
      <c r="CG140" s="170"/>
      <c r="CH140" s="213"/>
      <c r="CI140" s="213"/>
      <c r="CJ140" s="213"/>
      <c r="CK140" s="213"/>
      <c r="CL140" s="213"/>
      <c r="CM140" s="170"/>
      <c r="CN140" s="170"/>
      <c r="CO140" s="170"/>
      <c r="CP140" s="213"/>
      <c r="CQ140" s="171"/>
      <c r="CR140" s="170"/>
      <c r="CS140" s="171"/>
      <c r="CT140" s="171"/>
      <c r="CU140" s="171"/>
      <c r="CV140" s="171"/>
      <c r="CW140" s="171"/>
      <c r="CX140" s="171"/>
      <c r="CY140" s="171"/>
      <c r="CZ140" s="171"/>
      <c r="DA140" s="171"/>
      <c r="DB140" s="171"/>
      <c r="DC140" s="171"/>
      <c r="DD140" s="171"/>
      <c r="DE140" s="171"/>
      <c r="DF140" s="171"/>
      <c r="DG140" s="171"/>
      <c r="DH140" s="171"/>
      <c r="DI140" s="171"/>
      <c r="DJ140" s="171"/>
      <c r="DK140" s="171"/>
      <c r="DL140" s="171"/>
      <c r="DM140" s="171"/>
      <c r="DN140" s="171"/>
      <c r="DO140" s="171"/>
      <c r="DP140" s="213"/>
      <c r="DQ140" s="171"/>
      <c r="DR140" s="171"/>
      <c r="DS140" s="171"/>
      <c r="DT140" s="171"/>
      <c r="DU140" s="171"/>
      <c r="DV140" s="171"/>
      <c r="DW140" s="171"/>
      <c r="DX140" s="171"/>
      <c r="DY140" s="171"/>
      <c r="DZ140" s="171"/>
      <c r="EA140" s="213"/>
      <c r="EB140" s="171"/>
      <c r="EC140" s="171"/>
      <c r="ED140" s="171"/>
      <c r="EE140" s="171"/>
      <c r="EF140" s="171"/>
      <c r="EG140" s="171"/>
      <c r="EH140" s="171"/>
      <c r="EI140" s="171"/>
      <c r="EJ140" s="171"/>
      <c r="EK140" s="171"/>
      <c r="EL140" s="171"/>
      <c r="EM140" s="171"/>
      <c r="EN140" s="172"/>
      <c r="EO140" s="172"/>
      <c r="EP140" s="148"/>
      <c r="EQ140" s="151"/>
      <c r="ER140" s="152"/>
      <c r="ES140" s="173"/>
      <c r="ET140" s="213"/>
      <c r="EU140" s="171"/>
      <c r="EV140" s="171"/>
      <c r="EW140" s="171"/>
      <c r="EX140" s="171"/>
      <c r="EY140" s="171"/>
      <c r="EZ140" s="171"/>
      <c r="FA140" s="171"/>
      <c r="FB140" s="171"/>
      <c r="FC140" s="171"/>
      <c r="FD140" s="171"/>
      <c r="FE140" s="171"/>
      <c r="FF140" s="171"/>
      <c r="FG140" s="171"/>
      <c r="FH140" s="171"/>
      <c r="FI140" s="171"/>
      <c r="FJ140" s="171"/>
      <c r="FK140" s="171"/>
      <c r="FL140" s="171"/>
      <c r="FM140" s="171"/>
      <c r="FN140" s="213"/>
      <c r="FO140" s="171"/>
      <c r="FP140" s="171"/>
      <c r="FQ140" s="171"/>
      <c r="FR140" s="171"/>
      <c r="FS140" s="171"/>
      <c r="FT140" s="171"/>
      <c r="FU140" s="171"/>
      <c r="FV140" s="171"/>
      <c r="FW140" s="171"/>
      <c r="FX140" s="171"/>
      <c r="FY140" s="173"/>
      <c r="FZ140" s="170"/>
      <c r="GA140" s="170"/>
      <c r="GB140" s="170"/>
      <c r="GC140" s="170"/>
      <c r="GD140" s="213"/>
      <c r="GE140" s="213"/>
      <c r="GF140" s="170"/>
      <c r="GG140" s="213"/>
      <c r="GH140" s="213"/>
      <c r="GI140" s="170"/>
      <c r="GJ140" s="213"/>
      <c r="GK140" s="213"/>
      <c r="GL140" s="170"/>
    </row>
    <row r="141" spans="8:194" s="167" customFormat="1" ht="18" customHeight="1" x14ac:dyDescent="0.15">
      <c r="H141" s="168"/>
      <c r="I141" s="174"/>
      <c r="J141" s="174"/>
      <c r="K141" s="174"/>
      <c r="L141" s="175"/>
      <c r="M141" s="175"/>
      <c r="N141" s="175"/>
      <c r="O141" s="170"/>
      <c r="P141" s="170"/>
      <c r="Q141" s="213"/>
      <c r="R141" s="213"/>
      <c r="S141" s="154"/>
      <c r="T141" s="154"/>
      <c r="U141" s="154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170"/>
      <c r="AF141" s="213"/>
      <c r="AG141" s="213"/>
      <c r="AH141" s="213"/>
      <c r="AI141" s="213"/>
      <c r="AJ141" s="213"/>
      <c r="AK141" s="213"/>
      <c r="AL141" s="170"/>
      <c r="AM141" s="213"/>
      <c r="AN141" s="213"/>
      <c r="AO141" s="170"/>
      <c r="AP141" s="213"/>
      <c r="AQ141" s="213"/>
      <c r="AR141" s="213"/>
      <c r="AS141" s="213"/>
      <c r="AT141" s="170"/>
      <c r="AU141" s="170"/>
      <c r="AV141" s="213"/>
      <c r="AW141" s="213"/>
      <c r="AX141" s="170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  <c r="BI141" s="213"/>
      <c r="BJ141" s="213"/>
      <c r="BK141" s="213"/>
      <c r="BL141" s="213"/>
      <c r="BM141" s="213"/>
      <c r="BN141" s="213"/>
      <c r="BO141" s="213"/>
      <c r="BP141" s="213"/>
      <c r="BQ141" s="213"/>
      <c r="BR141" s="213"/>
      <c r="BS141" s="213"/>
      <c r="BT141" s="170"/>
      <c r="BU141" s="170"/>
      <c r="BV141" s="170"/>
      <c r="BW141" s="170"/>
      <c r="BX141" s="170"/>
      <c r="BY141" s="213"/>
      <c r="BZ141" s="213"/>
      <c r="CA141" s="170"/>
      <c r="CB141" s="213"/>
      <c r="CC141" s="213"/>
      <c r="CD141" s="170"/>
      <c r="CE141" s="213"/>
      <c r="CF141" s="213"/>
      <c r="CG141" s="170"/>
      <c r="CH141" s="213"/>
      <c r="CI141" s="213"/>
      <c r="CJ141" s="213"/>
      <c r="CK141" s="213"/>
      <c r="CL141" s="213"/>
      <c r="CM141" s="170"/>
      <c r="CN141" s="170"/>
      <c r="CO141" s="170"/>
      <c r="CP141" s="213"/>
      <c r="CQ141" s="171"/>
      <c r="CR141" s="170"/>
      <c r="CS141" s="171"/>
      <c r="CT141" s="171"/>
      <c r="CU141" s="171"/>
      <c r="CV141" s="171"/>
      <c r="CW141" s="171"/>
      <c r="CX141" s="171"/>
      <c r="CY141" s="171"/>
      <c r="CZ141" s="171"/>
      <c r="DA141" s="171"/>
      <c r="DB141" s="171"/>
      <c r="DC141" s="171"/>
      <c r="DD141" s="171"/>
      <c r="DE141" s="171"/>
      <c r="DF141" s="171"/>
      <c r="DG141" s="171"/>
      <c r="DH141" s="171"/>
      <c r="DI141" s="171"/>
      <c r="DJ141" s="171"/>
      <c r="DK141" s="171"/>
      <c r="DL141" s="171"/>
      <c r="DM141" s="171"/>
      <c r="DN141" s="171"/>
      <c r="DO141" s="171"/>
      <c r="DP141" s="213"/>
      <c r="DQ141" s="171"/>
      <c r="DR141" s="171"/>
      <c r="DS141" s="171"/>
      <c r="DT141" s="171"/>
      <c r="DU141" s="171"/>
      <c r="DV141" s="171"/>
      <c r="DW141" s="171"/>
      <c r="DX141" s="171"/>
      <c r="DY141" s="171"/>
      <c r="DZ141" s="171"/>
      <c r="EA141" s="213"/>
      <c r="EB141" s="171"/>
      <c r="EC141" s="171"/>
      <c r="ED141" s="171"/>
      <c r="EE141" s="171"/>
      <c r="EF141" s="171"/>
      <c r="EG141" s="171"/>
      <c r="EH141" s="171"/>
      <c r="EI141" s="171"/>
      <c r="EJ141" s="171"/>
      <c r="EK141" s="171"/>
      <c r="EL141" s="171"/>
      <c r="EM141" s="171"/>
      <c r="EN141" s="172"/>
      <c r="EO141" s="172"/>
      <c r="EP141" s="148"/>
      <c r="EQ141" s="151"/>
      <c r="ER141" s="152"/>
      <c r="ES141" s="173"/>
      <c r="ET141" s="213"/>
      <c r="EU141" s="171"/>
      <c r="EV141" s="171"/>
      <c r="EW141" s="171"/>
      <c r="EX141" s="171"/>
      <c r="EY141" s="171"/>
      <c r="EZ141" s="171"/>
      <c r="FA141" s="171"/>
      <c r="FB141" s="171"/>
      <c r="FC141" s="171"/>
      <c r="FD141" s="171"/>
      <c r="FE141" s="171"/>
      <c r="FF141" s="171"/>
      <c r="FG141" s="171"/>
      <c r="FH141" s="171"/>
      <c r="FI141" s="171"/>
      <c r="FJ141" s="171"/>
      <c r="FK141" s="171"/>
      <c r="FL141" s="171"/>
      <c r="FM141" s="171"/>
      <c r="FN141" s="213"/>
      <c r="FO141" s="171"/>
      <c r="FP141" s="171"/>
      <c r="FQ141" s="171"/>
      <c r="FR141" s="171"/>
      <c r="FS141" s="171"/>
      <c r="FT141" s="171"/>
      <c r="FU141" s="171"/>
      <c r="FV141" s="171"/>
      <c r="FW141" s="171"/>
      <c r="FX141" s="171"/>
      <c r="FY141" s="173"/>
      <c r="FZ141" s="170"/>
      <c r="GA141" s="170"/>
      <c r="GB141" s="170"/>
      <c r="GC141" s="170"/>
      <c r="GD141" s="213"/>
      <c r="GE141" s="213"/>
      <c r="GF141" s="170"/>
      <c r="GG141" s="213"/>
      <c r="GH141" s="213"/>
      <c r="GI141" s="170"/>
      <c r="GJ141" s="213"/>
      <c r="GK141" s="213"/>
      <c r="GL141" s="170"/>
    </row>
    <row r="142" spans="8:194" s="167" customFormat="1" ht="18" customHeight="1" x14ac:dyDescent="0.15">
      <c r="H142" s="168"/>
      <c r="I142" s="174"/>
      <c r="J142" s="174"/>
      <c r="K142" s="174"/>
      <c r="L142" s="175"/>
      <c r="M142" s="175"/>
      <c r="N142" s="175"/>
      <c r="O142" s="170"/>
      <c r="P142" s="170"/>
      <c r="Q142" s="213"/>
      <c r="R142" s="213"/>
      <c r="S142" s="154"/>
      <c r="T142" s="154"/>
      <c r="U142" s="154"/>
      <c r="V142" s="213"/>
      <c r="W142" s="213"/>
      <c r="X142" s="213"/>
      <c r="Y142" s="213"/>
      <c r="Z142" s="213"/>
      <c r="AA142" s="213"/>
      <c r="AB142" s="213"/>
      <c r="AC142" s="213"/>
      <c r="AD142" s="213"/>
      <c r="AE142" s="170"/>
      <c r="AF142" s="213"/>
      <c r="AG142" s="213"/>
      <c r="AH142" s="213"/>
      <c r="AI142" s="213"/>
      <c r="AJ142" s="213"/>
      <c r="AK142" s="213"/>
      <c r="AL142" s="170"/>
      <c r="AM142" s="213"/>
      <c r="AN142" s="213"/>
      <c r="AO142" s="170"/>
      <c r="AP142" s="213"/>
      <c r="AQ142" s="213"/>
      <c r="AR142" s="213"/>
      <c r="AS142" s="213"/>
      <c r="AT142" s="170"/>
      <c r="AU142" s="170"/>
      <c r="AV142" s="213"/>
      <c r="AW142" s="213"/>
      <c r="AX142" s="170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  <c r="BI142" s="213"/>
      <c r="BJ142" s="213"/>
      <c r="BK142" s="213"/>
      <c r="BL142" s="213"/>
      <c r="BM142" s="213"/>
      <c r="BN142" s="213"/>
      <c r="BO142" s="213"/>
      <c r="BP142" s="213"/>
      <c r="BQ142" s="213"/>
      <c r="BR142" s="213"/>
      <c r="BS142" s="213"/>
      <c r="BT142" s="170"/>
      <c r="BU142" s="170"/>
      <c r="BV142" s="170"/>
      <c r="BW142" s="170"/>
      <c r="BX142" s="170"/>
      <c r="BY142" s="213"/>
      <c r="BZ142" s="213"/>
      <c r="CA142" s="170"/>
      <c r="CB142" s="213"/>
      <c r="CC142" s="213"/>
      <c r="CD142" s="170"/>
      <c r="CE142" s="213"/>
      <c r="CF142" s="213"/>
      <c r="CG142" s="170"/>
      <c r="CH142" s="213"/>
      <c r="CI142" s="213"/>
      <c r="CJ142" s="213"/>
      <c r="CK142" s="213"/>
      <c r="CL142" s="213"/>
      <c r="CM142" s="170"/>
      <c r="CN142" s="170"/>
      <c r="CO142" s="170"/>
      <c r="CP142" s="213"/>
      <c r="CQ142" s="171"/>
      <c r="CR142" s="170"/>
      <c r="CS142" s="171"/>
      <c r="CT142" s="171"/>
      <c r="CU142" s="171"/>
      <c r="CV142" s="171"/>
      <c r="CW142" s="171"/>
      <c r="CX142" s="171"/>
      <c r="CY142" s="171"/>
      <c r="CZ142" s="171"/>
      <c r="DA142" s="171"/>
      <c r="DB142" s="171"/>
      <c r="DC142" s="171"/>
      <c r="DD142" s="171"/>
      <c r="DE142" s="171"/>
      <c r="DF142" s="171"/>
      <c r="DG142" s="171"/>
      <c r="DH142" s="171"/>
      <c r="DI142" s="171"/>
      <c r="DJ142" s="171"/>
      <c r="DK142" s="171"/>
      <c r="DL142" s="171"/>
      <c r="DM142" s="171"/>
      <c r="DN142" s="171"/>
      <c r="DO142" s="171"/>
      <c r="DP142" s="213"/>
      <c r="DQ142" s="171"/>
      <c r="DR142" s="171"/>
      <c r="DS142" s="171"/>
      <c r="DT142" s="171"/>
      <c r="DU142" s="171"/>
      <c r="DV142" s="171"/>
      <c r="DW142" s="171"/>
      <c r="DX142" s="171"/>
      <c r="DY142" s="171"/>
      <c r="DZ142" s="171"/>
      <c r="EA142" s="213"/>
      <c r="EB142" s="171"/>
      <c r="EC142" s="171"/>
      <c r="ED142" s="171"/>
      <c r="EE142" s="171"/>
      <c r="EF142" s="171"/>
      <c r="EG142" s="171"/>
      <c r="EH142" s="171"/>
      <c r="EI142" s="171"/>
      <c r="EJ142" s="171"/>
      <c r="EK142" s="171"/>
      <c r="EL142" s="171"/>
      <c r="EM142" s="171"/>
      <c r="EN142" s="172"/>
      <c r="EO142" s="172"/>
      <c r="EP142" s="148"/>
      <c r="EQ142" s="151"/>
      <c r="ER142" s="152"/>
      <c r="ES142" s="173"/>
      <c r="ET142" s="213"/>
      <c r="EU142" s="171"/>
      <c r="EV142" s="171"/>
      <c r="EW142" s="171"/>
      <c r="EX142" s="171"/>
      <c r="EY142" s="171"/>
      <c r="EZ142" s="171"/>
      <c r="FA142" s="171"/>
      <c r="FB142" s="171"/>
      <c r="FC142" s="171"/>
      <c r="FD142" s="171"/>
      <c r="FE142" s="171"/>
      <c r="FF142" s="171"/>
      <c r="FG142" s="171"/>
      <c r="FH142" s="171"/>
      <c r="FI142" s="171"/>
      <c r="FJ142" s="171"/>
      <c r="FK142" s="171"/>
      <c r="FL142" s="171"/>
      <c r="FM142" s="171"/>
      <c r="FN142" s="213"/>
      <c r="FO142" s="171"/>
      <c r="FP142" s="171"/>
      <c r="FQ142" s="171"/>
      <c r="FR142" s="171"/>
      <c r="FS142" s="171"/>
      <c r="FT142" s="171"/>
      <c r="FU142" s="171"/>
      <c r="FV142" s="171"/>
      <c r="FW142" s="171"/>
      <c r="FX142" s="171"/>
      <c r="FY142" s="173"/>
      <c r="FZ142" s="170"/>
      <c r="GA142" s="170"/>
      <c r="GB142" s="170"/>
      <c r="GC142" s="170"/>
      <c r="GD142" s="213"/>
      <c r="GE142" s="213"/>
      <c r="GF142" s="170"/>
      <c r="GG142" s="213"/>
      <c r="GH142" s="213"/>
      <c r="GI142" s="170"/>
      <c r="GJ142" s="213"/>
      <c r="GK142" s="213"/>
      <c r="GL142" s="170"/>
    </row>
    <row r="143" spans="8:194" s="167" customFormat="1" ht="18" customHeight="1" x14ac:dyDescent="0.15">
      <c r="H143" s="168"/>
      <c r="I143" s="174"/>
      <c r="J143" s="174"/>
      <c r="K143" s="174"/>
      <c r="L143" s="175"/>
      <c r="M143" s="175"/>
      <c r="N143" s="175"/>
      <c r="O143" s="170"/>
      <c r="P143" s="170"/>
      <c r="Q143" s="213"/>
      <c r="R143" s="213"/>
      <c r="S143" s="154"/>
      <c r="T143" s="154"/>
      <c r="U143" s="154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170"/>
      <c r="AF143" s="213"/>
      <c r="AG143" s="213"/>
      <c r="AH143" s="213"/>
      <c r="AI143" s="213"/>
      <c r="AJ143" s="213"/>
      <c r="AK143" s="213"/>
      <c r="AL143" s="170"/>
      <c r="AM143" s="213"/>
      <c r="AN143" s="213"/>
      <c r="AO143" s="170"/>
      <c r="AP143" s="213"/>
      <c r="AQ143" s="213"/>
      <c r="AR143" s="213"/>
      <c r="AS143" s="213"/>
      <c r="AT143" s="170"/>
      <c r="AU143" s="170"/>
      <c r="AV143" s="213"/>
      <c r="AW143" s="213"/>
      <c r="AX143" s="170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  <c r="BI143" s="213"/>
      <c r="BJ143" s="213"/>
      <c r="BK143" s="213"/>
      <c r="BL143" s="213"/>
      <c r="BM143" s="213"/>
      <c r="BN143" s="213"/>
      <c r="BO143" s="213"/>
      <c r="BP143" s="213"/>
      <c r="BQ143" s="213"/>
      <c r="BR143" s="213"/>
      <c r="BS143" s="213"/>
      <c r="BT143" s="170"/>
      <c r="BU143" s="170"/>
      <c r="BV143" s="170"/>
      <c r="BW143" s="170"/>
      <c r="BX143" s="170"/>
      <c r="BY143" s="213"/>
      <c r="BZ143" s="213"/>
      <c r="CA143" s="170"/>
      <c r="CB143" s="213"/>
      <c r="CC143" s="213"/>
      <c r="CD143" s="170"/>
      <c r="CE143" s="213"/>
      <c r="CF143" s="213"/>
      <c r="CG143" s="170"/>
      <c r="CH143" s="213"/>
      <c r="CI143" s="213"/>
      <c r="CJ143" s="213"/>
      <c r="CK143" s="213"/>
      <c r="CL143" s="213"/>
      <c r="CM143" s="170"/>
      <c r="CN143" s="170"/>
      <c r="CO143" s="170"/>
      <c r="CP143" s="213"/>
      <c r="CQ143" s="171"/>
      <c r="CR143" s="170"/>
      <c r="CS143" s="171"/>
      <c r="CT143" s="171"/>
      <c r="CU143" s="171"/>
      <c r="CV143" s="171"/>
      <c r="CW143" s="171"/>
      <c r="CX143" s="171"/>
      <c r="CY143" s="171"/>
      <c r="CZ143" s="171"/>
      <c r="DA143" s="171"/>
      <c r="DB143" s="171"/>
      <c r="DC143" s="171"/>
      <c r="DD143" s="171"/>
      <c r="DE143" s="171"/>
      <c r="DF143" s="171"/>
      <c r="DG143" s="171"/>
      <c r="DH143" s="171"/>
      <c r="DI143" s="171"/>
      <c r="DJ143" s="171"/>
      <c r="DK143" s="171"/>
      <c r="DL143" s="171"/>
      <c r="DM143" s="171"/>
      <c r="DN143" s="171"/>
      <c r="DO143" s="171"/>
      <c r="DP143" s="213"/>
      <c r="DQ143" s="171"/>
      <c r="DR143" s="171"/>
      <c r="DS143" s="171"/>
      <c r="DT143" s="171"/>
      <c r="DU143" s="171"/>
      <c r="DV143" s="171"/>
      <c r="DW143" s="171"/>
      <c r="DX143" s="171"/>
      <c r="DY143" s="171"/>
      <c r="DZ143" s="171"/>
      <c r="EA143" s="213"/>
      <c r="EB143" s="171"/>
      <c r="EC143" s="171"/>
      <c r="ED143" s="171"/>
      <c r="EE143" s="171"/>
      <c r="EF143" s="171"/>
      <c r="EG143" s="171"/>
      <c r="EH143" s="171"/>
      <c r="EI143" s="171"/>
      <c r="EJ143" s="171"/>
      <c r="EK143" s="171"/>
      <c r="EL143" s="171"/>
      <c r="EM143" s="171"/>
      <c r="EN143" s="172"/>
      <c r="EO143" s="172"/>
      <c r="EP143" s="148"/>
      <c r="EQ143" s="151"/>
      <c r="ER143" s="152"/>
      <c r="ES143" s="173"/>
      <c r="ET143" s="213"/>
      <c r="EU143" s="171"/>
      <c r="EV143" s="171"/>
      <c r="EW143" s="171"/>
      <c r="EX143" s="171"/>
      <c r="EY143" s="171"/>
      <c r="EZ143" s="171"/>
      <c r="FA143" s="171"/>
      <c r="FB143" s="171"/>
      <c r="FC143" s="171"/>
      <c r="FD143" s="171"/>
      <c r="FE143" s="171"/>
      <c r="FF143" s="171"/>
      <c r="FG143" s="171"/>
      <c r="FH143" s="171"/>
      <c r="FI143" s="171"/>
      <c r="FJ143" s="171"/>
      <c r="FK143" s="171"/>
      <c r="FL143" s="171"/>
      <c r="FM143" s="171"/>
      <c r="FN143" s="213"/>
      <c r="FO143" s="171"/>
      <c r="FP143" s="171"/>
      <c r="FQ143" s="171"/>
      <c r="FR143" s="171"/>
      <c r="FS143" s="171"/>
      <c r="FT143" s="171"/>
      <c r="FU143" s="171"/>
      <c r="FV143" s="171"/>
      <c r="FW143" s="171"/>
      <c r="FX143" s="171"/>
      <c r="FY143" s="173"/>
      <c r="FZ143" s="170"/>
      <c r="GA143" s="170"/>
      <c r="GB143" s="170"/>
      <c r="GC143" s="170"/>
      <c r="GD143" s="213"/>
      <c r="GE143" s="213"/>
      <c r="GF143" s="170"/>
      <c r="GG143" s="213"/>
      <c r="GH143" s="213"/>
      <c r="GI143" s="170"/>
      <c r="GJ143" s="213"/>
      <c r="GK143" s="213"/>
      <c r="GL143" s="170"/>
    </row>
    <row r="144" spans="8:194" s="167" customFormat="1" ht="19" customHeight="1" x14ac:dyDescent="0.15">
      <c r="H144" s="168"/>
      <c r="I144" s="174"/>
      <c r="J144" s="174"/>
      <c r="K144" s="174"/>
      <c r="L144" s="175"/>
      <c r="M144" s="175"/>
      <c r="N144" s="175"/>
      <c r="O144" s="170"/>
      <c r="P144" s="170"/>
      <c r="Q144" s="213"/>
      <c r="R144" s="213"/>
      <c r="S144" s="154"/>
      <c r="T144" s="154"/>
      <c r="U144" s="154"/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170"/>
      <c r="AF144" s="213"/>
      <c r="AG144" s="213"/>
      <c r="AH144" s="213"/>
      <c r="AI144" s="213"/>
      <c r="AJ144" s="213"/>
      <c r="AK144" s="213"/>
      <c r="AL144" s="170"/>
      <c r="AM144" s="213"/>
      <c r="AN144" s="213"/>
      <c r="AO144" s="170"/>
      <c r="AP144" s="213"/>
      <c r="AQ144" s="213"/>
      <c r="AR144" s="213"/>
      <c r="AS144" s="213"/>
      <c r="AT144" s="170"/>
      <c r="AU144" s="170"/>
      <c r="AV144" s="213"/>
      <c r="AW144" s="213"/>
      <c r="AX144" s="170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  <c r="BI144" s="213"/>
      <c r="BJ144" s="213"/>
      <c r="BK144" s="213"/>
      <c r="BL144" s="213"/>
      <c r="BM144" s="213"/>
      <c r="BN144" s="213"/>
      <c r="BO144" s="213"/>
      <c r="BP144" s="213"/>
      <c r="BQ144" s="213"/>
      <c r="BR144" s="213"/>
      <c r="BS144" s="213"/>
      <c r="BT144" s="170"/>
      <c r="BU144" s="170"/>
      <c r="BV144" s="170"/>
      <c r="BW144" s="170"/>
      <c r="BX144" s="170"/>
      <c r="BY144" s="213"/>
      <c r="BZ144" s="213"/>
      <c r="CA144" s="170"/>
      <c r="CB144" s="213"/>
      <c r="CC144" s="213"/>
      <c r="CD144" s="170"/>
      <c r="CE144" s="213"/>
      <c r="CF144" s="213"/>
      <c r="CG144" s="170"/>
      <c r="CH144" s="213"/>
      <c r="CI144" s="213"/>
      <c r="CJ144" s="213"/>
      <c r="CK144" s="213"/>
      <c r="CL144" s="213"/>
      <c r="CM144" s="170"/>
      <c r="CN144" s="170"/>
      <c r="CO144" s="170"/>
      <c r="CP144" s="213"/>
      <c r="CQ144" s="171"/>
      <c r="CR144" s="170"/>
      <c r="CS144" s="171"/>
      <c r="CT144" s="171"/>
      <c r="CU144" s="171"/>
      <c r="CV144" s="171"/>
      <c r="CW144" s="171"/>
      <c r="CX144" s="171"/>
      <c r="CY144" s="171"/>
      <c r="CZ144" s="171"/>
      <c r="DA144" s="171"/>
      <c r="DB144" s="171"/>
      <c r="DC144" s="171"/>
      <c r="DD144" s="171"/>
      <c r="DE144" s="171"/>
      <c r="DF144" s="171"/>
      <c r="DG144" s="171"/>
      <c r="DH144" s="171"/>
      <c r="DI144" s="171"/>
      <c r="DJ144" s="171"/>
      <c r="DK144" s="171"/>
      <c r="DL144" s="171"/>
      <c r="DM144" s="171"/>
      <c r="DN144" s="171"/>
      <c r="DO144" s="171"/>
      <c r="DP144" s="213"/>
      <c r="DQ144" s="171"/>
      <c r="DR144" s="171"/>
      <c r="DS144" s="171"/>
      <c r="DT144" s="171"/>
      <c r="DU144" s="171"/>
      <c r="DV144" s="171"/>
      <c r="DW144" s="171"/>
      <c r="DX144" s="171"/>
      <c r="DY144" s="171"/>
      <c r="DZ144" s="171"/>
      <c r="EA144" s="213"/>
      <c r="EB144" s="171"/>
      <c r="EC144" s="171"/>
      <c r="ED144" s="171"/>
      <c r="EE144" s="171"/>
      <c r="EF144" s="171"/>
      <c r="EG144" s="171"/>
      <c r="EH144" s="171"/>
      <c r="EI144" s="171"/>
      <c r="EJ144" s="171"/>
      <c r="EK144" s="171"/>
      <c r="EL144" s="171"/>
      <c r="EM144" s="171"/>
      <c r="EN144" s="172"/>
      <c r="EO144" s="172"/>
      <c r="EP144" s="148"/>
      <c r="EQ144" s="151"/>
      <c r="ER144" s="152"/>
      <c r="ES144" s="173"/>
      <c r="ET144" s="213"/>
      <c r="EU144" s="171"/>
      <c r="EV144" s="171"/>
      <c r="EW144" s="171"/>
      <c r="EX144" s="171"/>
      <c r="EY144" s="171"/>
      <c r="EZ144" s="171"/>
      <c r="FA144" s="171"/>
      <c r="FB144" s="171"/>
      <c r="FC144" s="171"/>
      <c r="FD144" s="171"/>
      <c r="FE144" s="171"/>
      <c r="FF144" s="171"/>
      <c r="FG144" s="171"/>
      <c r="FH144" s="171"/>
      <c r="FI144" s="171"/>
      <c r="FJ144" s="171"/>
      <c r="FK144" s="171"/>
      <c r="FL144" s="171"/>
      <c r="FM144" s="171"/>
      <c r="FN144" s="213"/>
      <c r="FO144" s="171"/>
      <c r="FP144" s="171"/>
      <c r="FQ144" s="171"/>
      <c r="FR144" s="171"/>
      <c r="FS144" s="171"/>
      <c r="FT144" s="171"/>
      <c r="FU144" s="171"/>
      <c r="FV144" s="171"/>
      <c r="FW144" s="171"/>
      <c r="FX144" s="171"/>
      <c r="FY144" s="173"/>
      <c r="FZ144" s="170"/>
      <c r="GA144" s="170"/>
      <c r="GB144" s="170"/>
      <c r="GC144" s="170"/>
      <c r="GD144" s="213"/>
      <c r="GE144" s="213"/>
      <c r="GF144" s="170"/>
      <c r="GG144" s="213"/>
      <c r="GH144" s="213"/>
      <c r="GI144" s="170"/>
      <c r="GJ144" s="213"/>
      <c r="GK144" s="213"/>
      <c r="GL144" s="170"/>
    </row>
    <row r="145" spans="1:196" s="153" customFormat="1" ht="18" customHeight="1" x14ac:dyDescent="0.2">
      <c r="A145" s="147"/>
      <c r="B145" s="148"/>
      <c r="C145" s="149"/>
      <c r="D145" s="150"/>
      <c r="E145" s="151"/>
      <c r="F145" s="152"/>
      <c r="G145" s="152"/>
      <c r="H145" s="168"/>
      <c r="I145" s="168"/>
      <c r="J145" s="168"/>
      <c r="K145" s="168"/>
      <c r="L145" s="169"/>
      <c r="M145" s="169"/>
      <c r="N145" s="169"/>
      <c r="O145" s="170"/>
      <c r="P145" s="170"/>
      <c r="Q145" s="213"/>
      <c r="R145" s="213"/>
      <c r="S145" s="154"/>
      <c r="T145" s="154"/>
      <c r="U145" s="154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170"/>
      <c r="AF145" s="213"/>
      <c r="AG145" s="213"/>
      <c r="AH145" s="213"/>
      <c r="AI145" s="213"/>
      <c r="AJ145" s="213"/>
      <c r="AK145" s="213"/>
      <c r="AL145" s="170"/>
      <c r="AM145" s="213"/>
      <c r="AN145" s="213"/>
      <c r="AO145" s="170"/>
      <c r="AP145" s="213"/>
      <c r="AQ145" s="213"/>
      <c r="AR145" s="213"/>
      <c r="AS145" s="213"/>
      <c r="AT145" s="170"/>
      <c r="AU145" s="170"/>
      <c r="AV145" s="213"/>
      <c r="AW145" s="213"/>
      <c r="AX145" s="170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  <c r="BI145" s="213"/>
      <c r="BJ145" s="213"/>
      <c r="BK145" s="213"/>
      <c r="BL145" s="213"/>
      <c r="BM145" s="213"/>
      <c r="BN145" s="213"/>
      <c r="BO145" s="213"/>
      <c r="BP145" s="213"/>
      <c r="BQ145" s="213"/>
      <c r="BR145" s="213"/>
      <c r="BS145" s="213"/>
      <c r="BT145" s="170"/>
      <c r="BU145" s="170"/>
      <c r="BV145" s="170"/>
      <c r="BW145" s="170"/>
      <c r="BX145" s="170"/>
      <c r="BY145" s="213"/>
      <c r="BZ145" s="213"/>
      <c r="CA145" s="170"/>
      <c r="CB145" s="213"/>
      <c r="CC145" s="213"/>
      <c r="CD145" s="170"/>
      <c r="CE145" s="213"/>
      <c r="CF145" s="213"/>
      <c r="CG145" s="170"/>
      <c r="CH145" s="213"/>
      <c r="CI145" s="213"/>
      <c r="CJ145" s="213"/>
      <c r="CK145" s="213"/>
      <c r="CL145" s="213"/>
      <c r="CM145" s="170"/>
      <c r="CN145" s="170"/>
      <c r="CO145" s="170"/>
      <c r="CP145" s="213"/>
      <c r="CQ145" s="171"/>
      <c r="CR145" s="170"/>
      <c r="CS145" s="171"/>
      <c r="CT145" s="171"/>
      <c r="CU145" s="171"/>
      <c r="CV145" s="171"/>
      <c r="CW145" s="171"/>
      <c r="CX145" s="171"/>
      <c r="CY145" s="171"/>
      <c r="CZ145" s="171"/>
      <c r="DA145" s="171"/>
      <c r="DB145" s="171"/>
      <c r="DC145" s="171"/>
      <c r="DD145" s="171"/>
      <c r="DE145" s="171"/>
      <c r="DF145" s="171"/>
      <c r="DG145" s="171"/>
      <c r="DH145" s="171"/>
      <c r="DI145" s="171"/>
      <c r="DJ145" s="171"/>
      <c r="DK145" s="171"/>
      <c r="DL145" s="171"/>
      <c r="DM145" s="171"/>
      <c r="DN145" s="171"/>
      <c r="DO145" s="171"/>
      <c r="DP145" s="213"/>
      <c r="DQ145" s="171"/>
      <c r="DR145" s="171"/>
      <c r="DS145" s="171"/>
      <c r="DT145" s="171"/>
      <c r="DU145" s="171"/>
      <c r="DV145" s="171"/>
      <c r="DW145" s="171"/>
      <c r="DX145" s="171"/>
      <c r="DY145" s="171"/>
      <c r="DZ145" s="171"/>
      <c r="EA145" s="213"/>
      <c r="EB145" s="171"/>
      <c r="EC145" s="171"/>
      <c r="ED145" s="171"/>
      <c r="EE145" s="171"/>
      <c r="EF145" s="171"/>
      <c r="EG145" s="171"/>
      <c r="EH145" s="171"/>
      <c r="EI145" s="171"/>
      <c r="EJ145" s="171"/>
      <c r="EK145" s="171"/>
      <c r="EL145" s="171"/>
      <c r="EM145" s="171"/>
      <c r="EN145" s="172"/>
      <c r="EO145" s="172"/>
      <c r="EP145" s="148"/>
      <c r="EQ145" s="151"/>
      <c r="ER145" s="152"/>
      <c r="ES145" s="173"/>
      <c r="ET145" s="213"/>
      <c r="EU145" s="171"/>
      <c r="EV145" s="171"/>
      <c r="EW145" s="171"/>
      <c r="EX145" s="171"/>
      <c r="EY145" s="171"/>
      <c r="EZ145" s="171"/>
      <c r="FA145" s="171"/>
      <c r="FB145" s="171"/>
      <c r="FC145" s="171"/>
      <c r="FD145" s="171"/>
      <c r="FE145" s="171"/>
      <c r="FF145" s="171"/>
      <c r="FG145" s="171"/>
      <c r="FH145" s="171"/>
      <c r="FI145" s="171"/>
      <c r="FJ145" s="171"/>
      <c r="FK145" s="171"/>
      <c r="FL145" s="171"/>
      <c r="FM145" s="171"/>
      <c r="FN145" s="213"/>
      <c r="FO145" s="171"/>
      <c r="FP145" s="171"/>
      <c r="FQ145" s="171"/>
      <c r="FR145" s="171"/>
      <c r="FS145" s="171"/>
      <c r="FT145" s="171"/>
      <c r="FU145" s="171"/>
      <c r="FV145" s="171"/>
      <c r="FW145" s="171"/>
      <c r="FX145" s="171"/>
      <c r="FY145" s="173"/>
      <c r="FZ145" s="170"/>
      <c r="GA145" s="170"/>
      <c r="GB145" s="170"/>
      <c r="GC145" s="170"/>
      <c r="GD145" s="213"/>
      <c r="GE145" s="213"/>
      <c r="GF145" s="170"/>
      <c r="GG145" s="213"/>
      <c r="GH145" s="213"/>
      <c r="GI145" s="170"/>
      <c r="GJ145" s="213"/>
      <c r="GK145" s="213"/>
      <c r="GL145" s="170"/>
      <c r="GM145" s="151"/>
      <c r="GN145" s="152"/>
    </row>
    <row r="146" spans="1:196" ht="0" hidden="1" customHeight="1" x14ac:dyDescent="0.2">
      <c r="H146" s="85" t="s">
        <v>22</v>
      </c>
      <c r="I146" s="110"/>
      <c r="J146" s="110"/>
      <c r="K146" s="111"/>
      <c r="L146" s="155" t="s">
        <v>21</v>
      </c>
      <c r="M146" s="222"/>
      <c r="N146" s="222"/>
      <c r="O146" s="156" t="s">
        <v>11</v>
      </c>
      <c r="P146" s="157" t="s">
        <v>14</v>
      </c>
      <c r="Q146" s="146" t="s">
        <v>32</v>
      </c>
      <c r="R146" s="146"/>
      <c r="S146" s="159"/>
      <c r="T146" s="159"/>
      <c r="U146" s="81"/>
      <c r="V146" s="160">
        <v>1</v>
      </c>
      <c r="W146" s="161">
        <v>2</v>
      </c>
      <c r="X146" s="161"/>
      <c r="Y146" s="161"/>
      <c r="Z146" s="161"/>
      <c r="AA146" s="161"/>
      <c r="AB146" s="161"/>
      <c r="AC146" s="161">
        <v>4</v>
      </c>
      <c r="AD146" s="161"/>
      <c r="AE146" s="55">
        <v>19</v>
      </c>
      <c r="AF146" s="161"/>
      <c r="AG146" s="161"/>
      <c r="AH146" s="158"/>
      <c r="AI146" s="161"/>
      <c r="AJ146" s="161"/>
      <c r="AK146" s="161"/>
      <c r="AL146" s="98"/>
      <c r="AM146" s="161"/>
      <c r="AN146" s="161"/>
      <c r="AO146" s="98"/>
      <c r="AP146" s="161"/>
      <c r="AQ146" s="214"/>
      <c r="AR146" s="161"/>
      <c r="AS146" s="161"/>
      <c r="AT146" s="55">
        <v>19</v>
      </c>
      <c r="AU146" s="98"/>
      <c r="AV146" s="158"/>
      <c r="AW146" s="161"/>
      <c r="AX146" s="55">
        <v>19</v>
      </c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306"/>
      <c r="BR146" s="306"/>
      <c r="BS146" s="161"/>
      <c r="BT146" s="98"/>
      <c r="BU146" s="55"/>
      <c r="BV146" s="205"/>
      <c r="BW146" s="205"/>
      <c r="BX146" s="55"/>
      <c r="BY146" s="214"/>
      <c r="BZ146" s="306"/>
      <c r="CA146" s="55">
        <v>19</v>
      </c>
      <c r="CB146" s="214"/>
      <c r="CC146" s="161"/>
      <c r="CD146" s="55">
        <v>19</v>
      </c>
      <c r="CE146" s="214"/>
      <c r="CF146" s="161"/>
      <c r="CG146" s="55">
        <v>19</v>
      </c>
      <c r="CH146" s="161"/>
      <c r="CI146" s="161"/>
      <c r="CJ146" s="161"/>
      <c r="CK146" s="161"/>
      <c r="CL146" s="161"/>
      <c r="CM146" s="98"/>
      <c r="CN146" s="205"/>
      <c r="CO146" s="205"/>
      <c r="CP146" s="162"/>
      <c r="CQ146" s="56"/>
      <c r="CR146" s="55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162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162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163"/>
      <c r="EO146" s="163"/>
      <c r="EP146" s="164" t="str">
        <f t="shared" ref="EP146:EP156" si="116">IF(SUM(EO146:EO146)=0,"",SUM(EO146:EO146))</f>
        <v/>
      </c>
      <c r="EQ146" s="165">
        <f t="shared" ref="EQ146:EQ156" si="117">E146</f>
        <v>0</v>
      </c>
      <c r="ER146" s="166">
        <f t="shared" ref="ER146:ER156" si="118">F146</f>
        <v>0</v>
      </c>
      <c r="ES146" s="52"/>
      <c r="ET146" s="162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162"/>
      <c r="FO146" s="56"/>
      <c r="FP146" s="56"/>
      <c r="FQ146" s="56"/>
      <c r="FR146" s="56"/>
      <c r="FS146" s="56"/>
      <c r="FT146" s="56"/>
      <c r="FU146" s="56"/>
      <c r="FV146" s="56"/>
      <c r="FW146" s="56"/>
      <c r="FX146" s="56"/>
      <c r="FY146" s="52"/>
      <c r="FZ146" s="55"/>
      <c r="GA146" s="205"/>
      <c r="GB146" s="205"/>
      <c r="GC146" s="55"/>
      <c r="GD146" s="214"/>
      <c r="GE146" s="306"/>
      <c r="GF146" s="55">
        <v>19</v>
      </c>
      <c r="GG146" s="214"/>
      <c r="GH146" s="161"/>
      <c r="GI146" s="55">
        <v>19</v>
      </c>
      <c r="GJ146" s="214"/>
      <c r="GK146" s="161"/>
      <c r="GL146" s="205"/>
    </row>
    <row r="147" spans="1:196" ht="0" hidden="1" customHeight="1" x14ac:dyDescent="0.2">
      <c r="H147" s="58" t="s">
        <v>25</v>
      </c>
      <c r="I147" s="93"/>
      <c r="J147" s="93"/>
      <c r="K147" s="94"/>
      <c r="L147" s="60" t="s">
        <v>24</v>
      </c>
      <c r="M147" s="222"/>
      <c r="N147" s="222"/>
      <c r="O147" s="53" t="s">
        <v>5</v>
      </c>
      <c r="P147" s="57" t="s">
        <v>13</v>
      </c>
      <c r="Q147" s="36" t="s">
        <v>32</v>
      </c>
      <c r="R147" s="202"/>
      <c r="S147" s="118"/>
      <c r="T147" s="118"/>
      <c r="U147" s="81"/>
      <c r="V147" s="46">
        <v>1</v>
      </c>
      <c r="W147" s="47">
        <v>2</v>
      </c>
      <c r="X147" s="47"/>
      <c r="Y147" s="47"/>
      <c r="Z147" s="47"/>
      <c r="AA147" s="47">
        <v>17</v>
      </c>
      <c r="AB147" s="47"/>
      <c r="AC147" s="116" t="s">
        <v>43</v>
      </c>
      <c r="AD147" s="47"/>
      <c r="AE147" s="55">
        <v>19</v>
      </c>
      <c r="AF147" s="47"/>
      <c r="AG147" s="47"/>
      <c r="AH147" s="87"/>
      <c r="AI147" s="47"/>
      <c r="AJ147" s="47"/>
      <c r="AK147" s="47"/>
      <c r="AL147" s="98"/>
      <c r="AM147" s="47"/>
      <c r="AN147" s="48"/>
      <c r="AO147" s="98"/>
      <c r="AP147" s="48"/>
      <c r="AQ147" s="220"/>
      <c r="AR147" s="48"/>
      <c r="AS147" s="48"/>
      <c r="AT147" s="55">
        <v>19</v>
      </c>
      <c r="AU147" s="98"/>
      <c r="AV147" s="87"/>
      <c r="AW147" s="48"/>
      <c r="AX147" s="55">
        <v>19</v>
      </c>
      <c r="AY147" s="47"/>
      <c r="AZ147" s="47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573"/>
      <c r="BR147" s="573"/>
      <c r="BS147" s="47"/>
      <c r="BT147" s="98"/>
      <c r="BU147" s="55"/>
      <c r="BV147" s="205"/>
      <c r="BW147" s="205"/>
      <c r="BX147" s="55"/>
      <c r="BY147" s="48"/>
      <c r="BZ147" s="307"/>
      <c r="CA147" s="55">
        <v>19</v>
      </c>
      <c r="CB147" s="48"/>
      <c r="CC147" s="48"/>
      <c r="CD147" s="55">
        <v>19</v>
      </c>
      <c r="CE147" s="48"/>
      <c r="CF147" s="48"/>
      <c r="CG147" s="55">
        <v>19</v>
      </c>
      <c r="CH147" s="47"/>
      <c r="CI147" s="47"/>
      <c r="CJ147" s="48"/>
      <c r="CK147" s="48"/>
      <c r="CL147" s="47"/>
      <c r="CM147" s="98"/>
      <c r="CN147" s="205"/>
      <c r="CO147" s="205"/>
      <c r="CP147" s="114"/>
      <c r="CQ147" s="56"/>
      <c r="CR147" s="55"/>
      <c r="CS147" s="56"/>
      <c r="CT147" s="56"/>
      <c r="CU147" s="56"/>
      <c r="CV147" s="54" t="s">
        <v>16</v>
      </c>
      <c r="CW147" s="54"/>
      <c r="CX147" s="54"/>
      <c r="CY147" s="54"/>
      <c r="CZ147" s="54"/>
      <c r="DA147" s="54"/>
      <c r="DB147" s="54"/>
      <c r="DC147" s="54"/>
      <c r="DD147" s="54"/>
      <c r="DE147" s="54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114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114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112"/>
      <c r="EO147" s="112"/>
      <c r="EP147" s="49" t="str">
        <f t="shared" si="116"/>
        <v/>
      </c>
      <c r="EQ147" s="50">
        <f t="shared" si="117"/>
        <v>0</v>
      </c>
      <c r="ER147" s="51">
        <f t="shared" si="118"/>
        <v>0</v>
      </c>
      <c r="ES147" s="52"/>
      <c r="ET147" s="114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114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2"/>
      <c r="FZ147" s="55"/>
      <c r="GA147" s="205"/>
      <c r="GB147" s="205"/>
      <c r="GC147" s="55"/>
      <c r="GD147" s="48"/>
      <c r="GE147" s="307"/>
      <c r="GF147" s="55">
        <v>19</v>
      </c>
      <c r="GG147" s="48"/>
      <c r="GH147" s="48"/>
      <c r="GI147" s="55">
        <v>19</v>
      </c>
      <c r="GJ147" s="48"/>
      <c r="GK147" s="48"/>
      <c r="GL147" s="205"/>
    </row>
    <row r="148" spans="1:196" ht="0" hidden="1" customHeight="1" x14ac:dyDescent="0.2">
      <c r="H148" s="97"/>
      <c r="I148" s="95"/>
      <c r="J148" s="95"/>
      <c r="K148" s="96"/>
      <c r="L148" s="24"/>
      <c r="M148" s="223"/>
      <c r="N148" s="257"/>
      <c r="O148" s="37"/>
      <c r="P148" s="39"/>
      <c r="Q148" s="90"/>
      <c r="R148" s="203"/>
      <c r="S148" s="119"/>
      <c r="T148" s="119"/>
      <c r="U148" s="81"/>
      <c r="V148" s="138"/>
      <c r="W148" s="22"/>
      <c r="X148" s="22"/>
      <c r="Y148" s="22"/>
      <c r="Z148" s="22"/>
      <c r="AA148" s="22"/>
      <c r="AB148" s="22"/>
      <c r="AC148" s="22"/>
      <c r="AD148" s="22"/>
      <c r="AE148" s="25"/>
      <c r="AF148" s="22"/>
      <c r="AG148" s="22"/>
      <c r="AH148" s="88"/>
      <c r="AI148" s="22"/>
      <c r="AJ148" s="22"/>
      <c r="AK148" s="22"/>
      <c r="AL148" s="99"/>
      <c r="AM148" s="22"/>
      <c r="AN148" s="45"/>
      <c r="AO148" s="99"/>
      <c r="AP148" s="45"/>
      <c r="AQ148" s="219"/>
      <c r="AR148" s="45"/>
      <c r="AS148" s="45"/>
      <c r="AT148" s="25"/>
      <c r="AU148" s="99"/>
      <c r="AV148" s="88"/>
      <c r="AW148" s="45"/>
      <c r="AX148" s="25"/>
      <c r="AY148" s="22"/>
      <c r="AZ148" s="22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574"/>
      <c r="BR148" s="574"/>
      <c r="BS148" s="22"/>
      <c r="BT148" s="99"/>
      <c r="BU148" s="25"/>
      <c r="BV148" s="302"/>
      <c r="BW148" s="302"/>
      <c r="BX148" s="25"/>
      <c r="BY148" s="45"/>
      <c r="BZ148" s="308"/>
      <c r="CA148" s="25"/>
      <c r="CB148" s="45"/>
      <c r="CC148" s="45"/>
      <c r="CD148" s="25"/>
      <c r="CE148" s="45"/>
      <c r="CF148" s="45"/>
      <c r="CG148" s="25"/>
      <c r="CH148" s="22"/>
      <c r="CI148" s="22"/>
      <c r="CJ148" s="45"/>
      <c r="CK148" s="45"/>
      <c r="CL148" s="22"/>
      <c r="CM148" s="99"/>
      <c r="CN148" s="302"/>
      <c r="CO148" s="302"/>
      <c r="CP148" s="115"/>
      <c r="CQ148" s="208"/>
      <c r="CR148" s="44"/>
      <c r="CS148" s="208"/>
      <c r="CT148" s="208"/>
      <c r="CU148" s="23"/>
      <c r="CV148" s="23"/>
      <c r="CW148" s="208"/>
      <c r="CX148" s="208"/>
      <c r="CY148" s="208"/>
      <c r="CZ148" s="208"/>
      <c r="DA148" s="208"/>
      <c r="DB148" s="208"/>
      <c r="DC148" s="208"/>
      <c r="DD148" s="208"/>
      <c r="DE148" s="23"/>
      <c r="DF148" s="208"/>
      <c r="DG148" s="208"/>
      <c r="DH148" s="208"/>
      <c r="DI148" s="208"/>
      <c r="DJ148" s="208"/>
      <c r="DK148" s="208"/>
      <c r="DL148" s="208"/>
      <c r="DM148" s="208"/>
      <c r="DN148" s="208"/>
      <c r="DO148" s="208"/>
      <c r="DP148" s="115"/>
      <c r="DQ148" s="208"/>
      <c r="DR148" s="208"/>
      <c r="DS148" s="208"/>
      <c r="DT148" s="208"/>
      <c r="DU148" s="585"/>
      <c r="DV148" s="585"/>
      <c r="DW148" s="208"/>
      <c r="DX148" s="208"/>
      <c r="DY148" s="208"/>
      <c r="DZ148" s="208"/>
      <c r="EA148" s="115"/>
      <c r="EB148" s="208"/>
      <c r="EC148" s="208"/>
      <c r="ED148" s="208"/>
      <c r="EE148" s="208"/>
      <c r="EF148" s="585"/>
      <c r="EG148" s="585"/>
      <c r="EH148" s="585"/>
      <c r="EI148" s="585"/>
      <c r="EJ148" s="585"/>
      <c r="EK148" s="585"/>
      <c r="EL148" s="585"/>
      <c r="EM148" s="208"/>
      <c r="EN148" s="113"/>
      <c r="EO148" s="113"/>
      <c r="EP148" s="61" t="str">
        <f t="shared" si="116"/>
        <v/>
      </c>
      <c r="EQ148" s="26">
        <f t="shared" si="117"/>
        <v>0</v>
      </c>
      <c r="ER148" s="27">
        <f t="shared" si="118"/>
        <v>0</v>
      </c>
      <c r="ES148" s="12"/>
      <c r="ET148" s="115"/>
      <c r="EU148" s="208"/>
      <c r="EV148" s="208"/>
      <c r="EW148" s="208"/>
      <c r="EX148" s="208"/>
      <c r="EY148" s="208"/>
      <c r="EZ148" s="585"/>
      <c r="FA148" s="585"/>
      <c r="FB148" s="585"/>
      <c r="FC148" s="585"/>
      <c r="FD148" s="585"/>
      <c r="FE148" s="585"/>
      <c r="FF148" s="208"/>
      <c r="FG148" s="585"/>
      <c r="FH148" s="585"/>
      <c r="FI148" s="585"/>
      <c r="FJ148" s="585"/>
      <c r="FK148" s="585"/>
      <c r="FL148" s="585"/>
      <c r="FM148" s="208"/>
      <c r="FN148" s="115"/>
      <c r="FO148" s="208"/>
      <c r="FP148" s="208"/>
      <c r="FQ148" s="208"/>
      <c r="FR148" s="208"/>
      <c r="FS148" s="585"/>
      <c r="FT148" s="585"/>
      <c r="FU148" s="208"/>
      <c r="FV148" s="208"/>
      <c r="FW148" s="208"/>
      <c r="FX148" s="208"/>
      <c r="FY148" s="12"/>
      <c r="FZ148" s="25"/>
      <c r="GA148" s="302"/>
      <c r="GB148" s="302"/>
      <c r="GC148" s="25"/>
      <c r="GD148" s="45"/>
      <c r="GE148" s="308"/>
      <c r="GF148" s="25"/>
      <c r="GG148" s="45"/>
      <c r="GH148" s="45"/>
      <c r="GI148" s="25"/>
      <c r="GJ148" s="45"/>
      <c r="GK148" s="45"/>
      <c r="GL148" s="302"/>
    </row>
    <row r="149" spans="1:196" ht="0" hidden="1" customHeight="1" x14ac:dyDescent="0.2">
      <c r="H149" s="97"/>
      <c r="I149" s="95"/>
      <c r="J149" s="95"/>
      <c r="K149" s="96"/>
      <c r="L149" s="24"/>
      <c r="M149" s="223"/>
      <c r="N149" s="257"/>
      <c r="O149" s="37"/>
      <c r="P149" s="39"/>
      <c r="Q149" s="90"/>
      <c r="R149" s="203"/>
      <c r="S149" s="119"/>
      <c r="T149" s="119"/>
      <c r="U149" s="81"/>
      <c r="V149" s="138"/>
      <c r="W149" s="22"/>
      <c r="X149" s="22"/>
      <c r="Y149" s="22"/>
      <c r="Z149" s="22"/>
      <c r="AA149" s="22"/>
      <c r="AB149" s="22"/>
      <c r="AC149" s="22"/>
      <c r="AD149" s="22"/>
      <c r="AE149" s="25"/>
      <c r="AF149" s="22"/>
      <c r="AG149" s="22"/>
      <c r="AH149" s="88"/>
      <c r="AI149" s="22"/>
      <c r="AJ149" s="22"/>
      <c r="AK149" s="22"/>
      <c r="AL149" s="99"/>
      <c r="AM149" s="22"/>
      <c r="AN149" s="45"/>
      <c r="AO149" s="99"/>
      <c r="AP149" s="45"/>
      <c r="AQ149" s="219"/>
      <c r="AR149" s="45"/>
      <c r="AS149" s="45"/>
      <c r="AT149" s="25"/>
      <c r="AU149" s="99"/>
      <c r="AV149" s="88"/>
      <c r="AW149" s="45"/>
      <c r="AX149" s="25"/>
      <c r="AY149" s="22"/>
      <c r="AZ149" s="22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574"/>
      <c r="BR149" s="574"/>
      <c r="BS149" s="22"/>
      <c r="BT149" s="99"/>
      <c r="BU149" s="25"/>
      <c r="BV149" s="302"/>
      <c r="BW149" s="302"/>
      <c r="BX149" s="25"/>
      <c r="BY149" s="45"/>
      <c r="BZ149" s="308"/>
      <c r="CA149" s="25"/>
      <c r="CB149" s="45"/>
      <c r="CC149" s="45"/>
      <c r="CD149" s="25"/>
      <c r="CE149" s="45"/>
      <c r="CF149" s="45"/>
      <c r="CG149" s="25"/>
      <c r="CH149" s="22"/>
      <c r="CI149" s="22"/>
      <c r="CJ149" s="45"/>
      <c r="CK149" s="45"/>
      <c r="CL149" s="22"/>
      <c r="CM149" s="99"/>
      <c r="CN149" s="302"/>
      <c r="CO149" s="302"/>
      <c r="CP149" s="115"/>
      <c r="CQ149" s="208"/>
      <c r="CR149" s="44"/>
      <c r="CS149" s="208"/>
      <c r="CT149" s="208"/>
      <c r="CU149" s="23"/>
      <c r="CV149" s="23"/>
      <c r="CW149" s="208"/>
      <c r="CX149" s="208"/>
      <c r="CY149" s="208"/>
      <c r="CZ149" s="208"/>
      <c r="DA149" s="208"/>
      <c r="DB149" s="208"/>
      <c r="DC149" s="208"/>
      <c r="DD149" s="208"/>
      <c r="DE149" s="23"/>
      <c r="DF149" s="208"/>
      <c r="DG149" s="208"/>
      <c r="DH149" s="208"/>
      <c r="DI149" s="208"/>
      <c r="DJ149" s="208"/>
      <c r="DK149" s="208"/>
      <c r="DL149" s="208"/>
      <c r="DM149" s="208"/>
      <c r="DN149" s="208"/>
      <c r="DO149" s="208"/>
      <c r="DP149" s="115"/>
      <c r="DQ149" s="208"/>
      <c r="DR149" s="208"/>
      <c r="DS149" s="208"/>
      <c r="DT149" s="208"/>
      <c r="DU149" s="585"/>
      <c r="DV149" s="585"/>
      <c r="DW149" s="208"/>
      <c r="DX149" s="208"/>
      <c r="DY149" s="208"/>
      <c r="DZ149" s="208"/>
      <c r="EA149" s="115"/>
      <c r="EB149" s="208"/>
      <c r="EC149" s="208"/>
      <c r="ED149" s="208"/>
      <c r="EE149" s="208"/>
      <c r="EF149" s="585"/>
      <c r="EG149" s="585"/>
      <c r="EH149" s="585"/>
      <c r="EI149" s="585"/>
      <c r="EJ149" s="585"/>
      <c r="EK149" s="585"/>
      <c r="EL149" s="585"/>
      <c r="EM149" s="208"/>
      <c r="EN149" s="113"/>
      <c r="EO149" s="113"/>
      <c r="EP149" s="61" t="str">
        <f t="shared" si="116"/>
        <v/>
      </c>
      <c r="EQ149" s="26">
        <f t="shared" si="117"/>
        <v>0</v>
      </c>
      <c r="ER149" s="27">
        <f t="shared" si="118"/>
        <v>0</v>
      </c>
      <c r="ES149" s="12"/>
      <c r="ET149" s="115"/>
      <c r="EU149" s="208"/>
      <c r="EV149" s="208"/>
      <c r="EW149" s="208"/>
      <c r="EX149" s="208"/>
      <c r="EY149" s="208"/>
      <c r="EZ149" s="585"/>
      <c r="FA149" s="585"/>
      <c r="FB149" s="585"/>
      <c r="FC149" s="585"/>
      <c r="FD149" s="585"/>
      <c r="FE149" s="585"/>
      <c r="FF149" s="208"/>
      <c r="FG149" s="585"/>
      <c r="FH149" s="585"/>
      <c r="FI149" s="585"/>
      <c r="FJ149" s="585"/>
      <c r="FK149" s="585"/>
      <c r="FL149" s="585"/>
      <c r="FM149" s="208"/>
      <c r="FN149" s="115"/>
      <c r="FO149" s="208"/>
      <c r="FP149" s="208"/>
      <c r="FQ149" s="208"/>
      <c r="FR149" s="208"/>
      <c r="FS149" s="585"/>
      <c r="FT149" s="585"/>
      <c r="FU149" s="208"/>
      <c r="FV149" s="208"/>
      <c r="FW149" s="208"/>
      <c r="FX149" s="208"/>
      <c r="FY149" s="12"/>
      <c r="FZ149" s="25"/>
      <c r="GA149" s="302"/>
      <c r="GB149" s="302"/>
      <c r="GC149" s="25"/>
      <c r="GD149" s="45"/>
      <c r="GE149" s="308"/>
      <c r="GF149" s="25"/>
      <c r="GG149" s="45"/>
      <c r="GH149" s="45"/>
      <c r="GI149" s="25"/>
      <c r="GJ149" s="45"/>
      <c r="GK149" s="45"/>
      <c r="GL149" s="302"/>
    </row>
    <row r="150" spans="1:196" ht="0" hidden="1" customHeight="1" x14ac:dyDescent="0.2">
      <c r="H150" s="1026" t="s">
        <v>20</v>
      </c>
      <c r="I150" s="1026"/>
      <c r="J150" s="1026"/>
      <c r="K150" s="1027"/>
      <c r="L150" s="121"/>
      <c r="M150" s="224"/>
      <c r="N150" s="258"/>
      <c r="O150" s="122"/>
      <c r="P150" s="123"/>
      <c r="Q150" s="124"/>
      <c r="R150" s="204"/>
      <c r="S150" s="125"/>
      <c r="T150" s="125"/>
      <c r="U150" s="81"/>
      <c r="V150" s="126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8"/>
      <c r="AI150" s="127"/>
      <c r="AJ150" s="127"/>
      <c r="AK150" s="127"/>
      <c r="AL150" s="129"/>
      <c r="AM150" s="127"/>
      <c r="AN150" s="130"/>
      <c r="AO150" s="129"/>
      <c r="AP150" s="130"/>
      <c r="AQ150" s="212"/>
      <c r="AR150" s="130"/>
      <c r="AS150" s="130"/>
      <c r="AT150" s="127"/>
      <c r="AU150" s="129"/>
      <c r="AV150" s="128"/>
      <c r="AW150" s="130"/>
      <c r="AX150" s="127"/>
      <c r="AY150" s="127"/>
      <c r="AZ150" s="127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575"/>
      <c r="BR150" s="575"/>
      <c r="BS150" s="127"/>
      <c r="BT150" s="129"/>
      <c r="BU150" s="127"/>
      <c r="BV150" s="303"/>
      <c r="BW150" s="303"/>
      <c r="BX150" s="127"/>
      <c r="BY150" s="130"/>
      <c r="BZ150" s="309"/>
      <c r="CA150" s="127"/>
      <c r="CB150" s="130"/>
      <c r="CC150" s="130"/>
      <c r="CD150" s="127"/>
      <c r="CE150" s="130"/>
      <c r="CF150" s="130"/>
      <c r="CG150" s="127"/>
      <c r="CH150" s="127"/>
      <c r="CI150" s="127"/>
      <c r="CJ150" s="130"/>
      <c r="CK150" s="130"/>
      <c r="CL150" s="127"/>
      <c r="CM150" s="129"/>
      <c r="CN150" s="303"/>
      <c r="CO150" s="303"/>
      <c r="CP150" s="131"/>
      <c r="CQ150" s="209"/>
      <c r="CR150" s="130"/>
      <c r="CS150" s="209"/>
      <c r="CT150" s="209"/>
      <c r="CU150" s="132"/>
      <c r="CV150" s="132"/>
      <c r="CW150" s="209"/>
      <c r="CX150" s="209"/>
      <c r="CY150" s="209"/>
      <c r="CZ150" s="209"/>
      <c r="DA150" s="209"/>
      <c r="DB150" s="209"/>
      <c r="DC150" s="209"/>
      <c r="DD150" s="209"/>
      <c r="DE150" s="132"/>
      <c r="DF150" s="209"/>
      <c r="DG150" s="209"/>
      <c r="DH150" s="209"/>
      <c r="DI150" s="209"/>
      <c r="DJ150" s="209"/>
      <c r="DK150" s="209"/>
      <c r="DL150" s="209"/>
      <c r="DM150" s="209"/>
      <c r="DN150" s="209"/>
      <c r="DO150" s="209"/>
      <c r="DP150" s="131"/>
      <c r="DQ150" s="209"/>
      <c r="DR150" s="209"/>
      <c r="DS150" s="209"/>
      <c r="DT150" s="209"/>
      <c r="DU150" s="586"/>
      <c r="DV150" s="586"/>
      <c r="DW150" s="209"/>
      <c r="DX150" s="209"/>
      <c r="DY150" s="209"/>
      <c r="DZ150" s="209"/>
      <c r="EA150" s="131"/>
      <c r="EB150" s="209"/>
      <c r="EC150" s="209"/>
      <c r="ED150" s="209"/>
      <c r="EE150" s="209"/>
      <c r="EF150" s="586"/>
      <c r="EG150" s="586"/>
      <c r="EH150" s="586"/>
      <c r="EI150" s="586"/>
      <c r="EJ150" s="586"/>
      <c r="EK150" s="586"/>
      <c r="EL150" s="586"/>
      <c r="EM150" s="209"/>
      <c r="EN150" s="133"/>
      <c r="EO150" s="133"/>
      <c r="EP150" s="134" t="str">
        <f t="shared" si="116"/>
        <v/>
      </c>
      <c r="EQ150" s="135">
        <f t="shared" si="117"/>
        <v>0</v>
      </c>
      <c r="ER150" s="136">
        <f t="shared" si="118"/>
        <v>0</v>
      </c>
      <c r="ES150" s="12"/>
      <c r="ET150" s="131"/>
      <c r="EU150" s="209"/>
      <c r="EV150" s="209"/>
      <c r="EW150" s="209"/>
      <c r="EX150" s="209"/>
      <c r="EY150" s="209"/>
      <c r="EZ150" s="586"/>
      <c r="FA150" s="586"/>
      <c r="FB150" s="586"/>
      <c r="FC150" s="586"/>
      <c r="FD150" s="586"/>
      <c r="FE150" s="586"/>
      <c r="FF150" s="209"/>
      <c r="FG150" s="586"/>
      <c r="FH150" s="586"/>
      <c r="FI150" s="586"/>
      <c r="FJ150" s="586"/>
      <c r="FK150" s="586"/>
      <c r="FL150" s="586"/>
      <c r="FM150" s="209"/>
      <c r="FN150" s="131"/>
      <c r="FO150" s="209"/>
      <c r="FP150" s="209"/>
      <c r="FQ150" s="209"/>
      <c r="FR150" s="209"/>
      <c r="FS150" s="586"/>
      <c r="FT150" s="586"/>
      <c r="FU150" s="209"/>
      <c r="FV150" s="209"/>
      <c r="FW150" s="209"/>
      <c r="FX150" s="209"/>
      <c r="FY150" s="12"/>
      <c r="FZ150" s="127"/>
      <c r="GA150" s="303"/>
      <c r="GB150" s="303"/>
      <c r="GC150" s="127"/>
      <c r="GD150" s="130"/>
      <c r="GE150" s="309"/>
      <c r="GF150" s="127"/>
      <c r="GG150" s="130"/>
      <c r="GH150" s="130"/>
      <c r="GI150" s="127"/>
      <c r="GJ150" s="130"/>
      <c r="GK150" s="130"/>
      <c r="GL150" s="303"/>
    </row>
    <row r="151" spans="1:196" ht="0" hidden="1" customHeight="1" x14ac:dyDescent="0.2">
      <c r="H151" s="58" t="s">
        <v>26</v>
      </c>
      <c r="I151" s="93"/>
      <c r="J151" s="91"/>
      <c r="K151" s="92"/>
      <c r="L151" s="43" t="s">
        <v>27</v>
      </c>
      <c r="M151" s="225"/>
      <c r="N151" s="225"/>
      <c r="O151" s="59" t="s">
        <v>15</v>
      </c>
      <c r="P151" s="38" t="s">
        <v>23</v>
      </c>
      <c r="Q151" s="36" t="s">
        <v>33</v>
      </c>
      <c r="R151" s="202"/>
      <c r="S151" s="118"/>
      <c r="T151" s="118"/>
      <c r="U151" s="81"/>
      <c r="V151" s="46">
        <v>1</v>
      </c>
      <c r="W151" s="47">
        <v>2</v>
      </c>
      <c r="X151" s="47"/>
      <c r="Y151" s="47"/>
      <c r="Z151" s="116"/>
      <c r="AA151" s="47"/>
      <c r="AB151" s="47"/>
      <c r="AC151" s="47"/>
      <c r="AD151" s="116"/>
      <c r="AE151" s="55"/>
      <c r="AF151" s="47"/>
      <c r="AG151" s="47"/>
      <c r="AH151" s="87"/>
      <c r="AI151" s="47"/>
      <c r="AJ151" s="47"/>
      <c r="AK151" s="47"/>
      <c r="AL151" s="98"/>
      <c r="AM151" s="47"/>
      <c r="AN151" s="48"/>
      <c r="AO151" s="98"/>
      <c r="AP151" s="48"/>
      <c r="AQ151" s="220"/>
      <c r="AR151" s="48"/>
      <c r="AS151" s="48"/>
      <c r="AT151" s="55"/>
      <c r="AU151" s="98"/>
      <c r="AV151" s="87"/>
      <c r="AW151" s="48"/>
      <c r="AX151" s="55"/>
      <c r="AY151" s="47"/>
      <c r="AZ151" s="47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573"/>
      <c r="BR151" s="573"/>
      <c r="BS151" s="47"/>
      <c r="BT151" s="98"/>
      <c r="BU151" s="55"/>
      <c r="BV151" s="205"/>
      <c r="BW151" s="205"/>
      <c r="BX151" s="55"/>
      <c r="BY151" s="48"/>
      <c r="BZ151" s="307"/>
      <c r="CA151" s="55"/>
      <c r="CB151" s="48"/>
      <c r="CC151" s="48"/>
      <c r="CD151" s="55"/>
      <c r="CE151" s="48"/>
      <c r="CF151" s="48"/>
      <c r="CG151" s="55"/>
      <c r="CH151" s="47"/>
      <c r="CI151" s="47"/>
      <c r="CJ151" s="48"/>
      <c r="CK151" s="48"/>
      <c r="CL151" s="47"/>
      <c r="CM151" s="98"/>
      <c r="CN151" s="205"/>
      <c r="CO151" s="205"/>
      <c r="CP151" s="114"/>
      <c r="CQ151" s="56"/>
      <c r="CR151" s="55"/>
      <c r="CS151" s="56"/>
      <c r="CT151" s="56"/>
      <c r="CU151" s="56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114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114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112"/>
      <c r="EO151" s="112"/>
      <c r="EP151" s="49" t="str">
        <f t="shared" si="116"/>
        <v/>
      </c>
      <c r="EQ151" s="50">
        <f t="shared" si="117"/>
        <v>0</v>
      </c>
      <c r="ER151" s="51">
        <f t="shared" si="118"/>
        <v>0</v>
      </c>
      <c r="ES151" s="52"/>
      <c r="ET151" s="114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114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2"/>
      <c r="FZ151" s="55"/>
      <c r="GA151" s="205"/>
      <c r="GB151" s="205"/>
      <c r="GC151" s="55"/>
      <c r="GD151" s="48"/>
      <c r="GE151" s="307"/>
      <c r="GF151" s="55"/>
      <c r="GG151" s="48"/>
      <c r="GH151" s="48"/>
      <c r="GI151" s="55"/>
      <c r="GJ151" s="48"/>
      <c r="GK151" s="48"/>
      <c r="GL151" s="205"/>
    </row>
    <row r="152" spans="1:196" ht="0" hidden="1" customHeight="1" x14ac:dyDescent="0.2">
      <c r="H152" s="85" t="s">
        <v>38</v>
      </c>
      <c r="I152" s="93"/>
      <c r="J152" s="93"/>
      <c r="K152" s="94"/>
      <c r="L152" s="60" t="s">
        <v>29</v>
      </c>
      <c r="M152" s="222"/>
      <c r="N152" s="222"/>
      <c r="O152" s="53" t="s">
        <v>5</v>
      </c>
      <c r="P152" s="57" t="s">
        <v>12</v>
      </c>
      <c r="Q152" s="36" t="s">
        <v>33</v>
      </c>
      <c r="R152" s="202"/>
      <c r="S152" s="118"/>
      <c r="T152" s="118"/>
      <c r="U152" s="81"/>
      <c r="V152" s="46">
        <v>1</v>
      </c>
      <c r="W152" s="47">
        <v>2</v>
      </c>
      <c r="X152" s="47"/>
      <c r="Y152" s="47">
        <v>5</v>
      </c>
      <c r="Z152" s="47"/>
      <c r="AA152" s="47"/>
      <c r="AB152" s="47"/>
      <c r="AC152" s="47"/>
      <c r="AD152" s="47"/>
      <c r="AE152" s="55"/>
      <c r="AF152" s="47"/>
      <c r="AG152" s="47"/>
      <c r="AH152" s="87"/>
      <c r="AI152" s="47"/>
      <c r="AJ152" s="47"/>
      <c r="AK152" s="47"/>
      <c r="AL152" s="98"/>
      <c r="AM152" s="47"/>
      <c r="AN152" s="48"/>
      <c r="AO152" s="98"/>
      <c r="AP152" s="48"/>
      <c r="AQ152" s="220"/>
      <c r="AR152" s="48"/>
      <c r="AS152" s="48"/>
      <c r="AT152" s="55"/>
      <c r="AU152" s="98"/>
      <c r="AV152" s="87"/>
      <c r="AW152" s="48"/>
      <c r="AX152" s="55"/>
      <c r="AY152" s="47"/>
      <c r="AZ152" s="47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573"/>
      <c r="BR152" s="573"/>
      <c r="BS152" s="47"/>
      <c r="BT152" s="98"/>
      <c r="BU152" s="55"/>
      <c r="BV152" s="205"/>
      <c r="BW152" s="205"/>
      <c r="BX152" s="55"/>
      <c r="BY152" s="48"/>
      <c r="BZ152" s="307"/>
      <c r="CA152" s="55"/>
      <c r="CB152" s="48"/>
      <c r="CC152" s="48"/>
      <c r="CD152" s="55"/>
      <c r="CE152" s="48"/>
      <c r="CF152" s="48"/>
      <c r="CG152" s="55"/>
      <c r="CH152" s="47"/>
      <c r="CI152" s="47"/>
      <c r="CJ152" s="48"/>
      <c r="CK152" s="48"/>
      <c r="CL152" s="47"/>
      <c r="CM152" s="98"/>
      <c r="CN152" s="205"/>
      <c r="CO152" s="205"/>
      <c r="CP152" s="114"/>
      <c r="CQ152" s="56"/>
      <c r="CR152" s="55"/>
      <c r="CS152" s="56"/>
      <c r="CT152" s="56"/>
      <c r="CU152" s="56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 t="s">
        <v>17</v>
      </c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114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114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117"/>
      <c r="EO152" s="117"/>
      <c r="EP152" s="49" t="str">
        <f t="shared" si="116"/>
        <v/>
      </c>
      <c r="EQ152" s="50">
        <f t="shared" si="117"/>
        <v>0</v>
      </c>
      <c r="ER152" s="51">
        <f t="shared" si="118"/>
        <v>0</v>
      </c>
      <c r="ES152" s="52"/>
      <c r="ET152" s="114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114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2"/>
      <c r="FZ152" s="55"/>
      <c r="GA152" s="205"/>
      <c r="GB152" s="205"/>
      <c r="GC152" s="55"/>
      <c r="GD152" s="48"/>
      <c r="GE152" s="307"/>
      <c r="GF152" s="55"/>
      <c r="GG152" s="48"/>
      <c r="GH152" s="48"/>
      <c r="GI152" s="55"/>
      <c r="GJ152" s="48"/>
      <c r="GK152" s="48"/>
      <c r="GL152" s="205"/>
    </row>
    <row r="153" spans="1:196" ht="0" hidden="1" customHeight="1" x14ac:dyDescent="0.2">
      <c r="H153" s="58" t="s">
        <v>39</v>
      </c>
      <c r="I153" s="93"/>
      <c r="J153" s="91"/>
      <c r="K153" s="92"/>
      <c r="L153" s="43" t="s">
        <v>35</v>
      </c>
      <c r="M153" s="225"/>
      <c r="N153" s="225"/>
      <c r="O153" s="59" t="s">
        <v>5</v>
      </c>
      <c r="P153" s="38" t="s">
        <v>13</v>
      </c>
      <c r="Q153" s="36" t="s">
        <v>31</v>
      </c>
      <c r="R153" s="202"/>
      <c r="S153" s="118"/>
      <c r="T153" s="118"/>
      <c r="U153" s="81"/>
      <c r="V153" s="46">
        <v>1</v>
      </c>
      <c r="W153" s="47">
        <v>2</v>
      </c>
      <c r="X153" s="47"/>
      <c r="Y153" s="137">
        <v>5</v>
      </c>
      <c r="Z153" s="116"/>
      <c r="AA153" s="47"/>
      <c r="AB153" s="47"/>
      <c r="AC153" s="47"/>
      <c r="AD153" s="116"/>
      <c r="AE153" s="55"/>
      <c r="AF153" s="47"/>
      <c r="AG153" s="47"/>
      <c r="AH153" s="87"/>
      <c r="AI153" s="47"/>
      <c r="AJ153" s="47"/>
      <c r="AK153" s="47"/>
      <c r="AL153" s="98"/>
      <c r="AM153" s="47"/>
      <c r="AN153" s="48"/>
      <c r="AO153" s="98"/>
      <c r="AP153" s="48"/>
      <c r="AQ153" s="220"/>
      <c r="AR153" s="48"/>
      <c r="AS153" s="48"/>
      <c r="AT153" s="55"/>
      <c r="AU153" s="98"/>
      <c r="AV153" s="87"/>
      <c r="AW153" s="48"/>
      <c r="AX153" s="55"/>
      <c r="AY153" s="47"/>
      <c r="AZ153" s="47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573"/>
      <c r="BR153" s="573"/>
      <c r="BS153" s="47"/>
      <c r="BT153" s="98"/>
      <c r="BU153" s="55"/>
      <c r="BV153" s="205"/>
      <c r="BW153" s="205"/>
      <c r="BX153" s="55"/>
      <c r="BY153" s="48"/>
      <c r="BZ153" s="307"/>
      <c r="CA153" s="55"/>
      <c r="CB153" s="48"/>
      <c r="CC153" s="48"/>
      <c r="CD153" s="55"/>
      <c r="CE153" s="48"/>
      <c r="CF153" s="48"/>
      <c r="CG153" s="55"/>
      <c r="CH153" s="47"/>
      <c r="CI153" s="47"/>
      <c r="CJ153" s="48"/>
      <c r="CK153" s="48"/>
      <c r="CL153" s="47"/>
      <c r="CM153" s="98"/>
      <c r="CN153" s="205"/>
      <c r="CO153" s="205"/>
      <c r="CP153" s="114"/>
      <c r="CQ153" s="56"/>
      <c r="CR153" s="55"/>
      <c r="CS153" s="56"/>
      <c r="CT153" s="56"/>
      <c r="CU153" s="56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114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114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112"/>
      <c r="EO153" s="112"/>
      <c r="EP153" s="49" t="str">
        <f t="shared" si="116"/>
        <v/>
      </c>
      <c r="EQ153" s="50">
        <f t="shared" si="117"/>
        <v>0</v>
      </c>
      <c r="ER153" s="51">
        <f t="shared" si="118"/>
        <v>0</v>
      </c>
      <c r="ES153" s="52"/>
      <c r="ET153" s="114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114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2"/>
      <c r="FZ153" s="55"/>
      <c r="GA153" s="205"/>
      <c r="GB153" s="205"/>
      <c r="GC153" s="55"/>
      <c r="GD153" s="48"/>
      <c r="GE153" s="307"/>
      <c r="GF153" s="55"/>
      <c r="GG153" s="48"/>
      <c r="GH153" s="48"/>
      <c r="GI153" s="55"/>
      <c r="GJ153" s="48"/>
      <c r="GK153" s="48"/>
      <c r="GL153" s="205"/>
    </row>
    <row r="154" spans="1:196" ht="0" hidden="1" customHeight="1" x14ac:dyDescent="0.2">
      <c r="H154" s="58" t="s">
        <v>40</v>
      </c>
      <c r="I154" s="93"/>
      <c r="J154" s="91"/>
      <c r="K154" s="92"/>
      <c r="L154" s="43" t="s">
        <v>28</v>
      </c>
      <c r="M154" s="225"/>
      <c r="N154" s="225"/>
      <c r="O154" s="59" t="s">
        <v>11</v>
      </c>
      <c r="P154" s="38" t="s">
        <v>14</v>
      </c>
      <c r="Q154" s="36" t="s">
        <v>36</v>
      </c>
      <c r="R154" s="202"/>
      <c r="S154" s="120"/>
      <c r="T154" s="120"/>
      <c r="U154" s="81"/>
      <c r="V154" s="46">
        <v>1</v>
      </c>
      <c r="W154" s="47">
        <v>2</v>
      </c>
      <c r="X154" s="47"/>
      <c r="Y154" s="47"/>
      <c r="Z154" s="116"/>
      <c r="AA154" s="47"/>
      <c r="AB154" s="47"/>
      <c r="AC154" s="47"/>
      <c r="AD154" s="116"/>
      <c r="AE154" s="55"/>
      <c r="AF154" s="47"/>
      <c r="AG154" s="47"/>
      <c r="AH154" s="87"/>
      <c r="AI154" s="47"/>
      <c r="AJ154" s="47"/>
      <c r="AK154" s="47"/>
      <c r="AL154" s="98"/>
      <c r="AM154" s="47"/>
      <c r="AN154" s="48"/>
      <c r="AO154" s="98"/>
      <c r="AP154" s="48"/>
      <c r="AQ154" s="220"/>
      <c r="AR154" s="48"/>
      <c r="AS154" s="48"/>
      <c r="AT154" s="55"/>
      <c r="AU154" s="98"/>
      <c r="AV154" s="87"/>
      <c r="AW154" s="48"/>
      <c r="AX154" s="55"/>
      <c r="AY154" s="47"/>
      <c r="AZ154" s="47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573"/>
      <c r="BR154" s="573"/>
      <c r="BS154" s="47"/>
      <c r="BT154" s="98"/>
      <c r="BU154" s="55"/>
      <c r="BV154" s="205"/>
      <c r="BW154" s="205"/>
      <c r="BX154" s="55"/>
      <c r="BY154" s="48"/>
      <c r="BZ154" s="307"/>
      <c r="CA154" s="55"/>
      <c r="CB154" s="48"/>
      <c r="CC154" s="48"/>
      <c r="CD154" s="55"/>
      <c r="CE154" s="48"/>
      <c r="CF154" s="48"/>
      <c r="CG154" s="55"/>
      <c r="CH154" s="47"/>
      <c r="CI154" s="47"/>
      <c r="CJ154" s="48"/>
      <c r="CK154" s="48"/>
      <c r="CL154" s="47"/>
      <c r="CM154" s="98"/>
      <c r="CN154" s="205"/>
      <c r="CO154" s="205"/>
      <c r="CP154" s="114"/>
      <c r="CQ154" s="56"/>
      <c r="CR154" s="55"/>
      <c r="CS154" s="56"/>
      <c r="CT154" s="56"/>
      <c r="CU154" s="56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114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114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112"/>
      <c r="EO154" s="112"/>
      <c r="EP154" s="49" t="str">
        <f t="shared" si="116"/>
        <v/>
      </c>
      <c r="EQ154" s="50">
        <f t="shared" si="117"/>
        <v>0</v>
      </c>
      <c r="ER154" s="51">
        <f t="shared" si="118"/>
        <v>0</v>
      </c>
      <c r="ES154" s="52"/>
      <c r="ET154" s="114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114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2"/>
      <c r="FZ154" s="55"/>
      <c r="GA154" s="205"/>
      <c r="GB154" s="205"/>
      <c r="GC154" s="55"/>
      <c r="GD154" s="48"/>
      <c r="GE154" s="307"/>
      <c r="GF154" s="55"/>
      <c r="GG154" s="48"/>
      <c r="GH154" s="48"/>
      <c r="GI154" s="55"/>
      <c r="GJ154" s="48"/>
      <c r="GK154" s="48"/>
      <c r="GL154" s="205"/>
    </row>
    <row r="155" spans="1:196" ht="0" hidden="1" customHeight="1" x14ac:dyDescent="0.2">
      <c r="H155" s="85" t="s">
        <v>41</v>
      </c>
      <c r="I155" s="93"/>
      <c r="J155" s="93"/>
      <c r="K155" s="94"/>
      <c r="L155" s="60" t="s">
        <v>42</v>
      </c>
      <c r="M155" s="222"/>
      <c r="N155" s="222"/>
      <c r="O155" s="53" t="s">
        <v>5</v>
      </c>
      <c r="P155" s="57" t="s">
        <v>37</v>
      </c>
      <c r="Q155" s="36" t="s">
        <v>30</v>
      </c>
      <c r="R155" s="202"/>
      <c r="S155" s="120"/>
      <c r="T155" s="120"/>
      <c r="U155" s="81"/>
      <c r="V155" s="46">
        <v>1</v>
      </c>
      <c r="W155" s="47">
        <v>2</v>
      </c>
      <c r="X155" s="47"/>
      <c r="Y155" s="47"/>
      <c r="Z155" s="47"/>
      <c r="AA155" s="47"/>
      <c r="AB155" s="47"/>
      <c r="AC155" s="47"/>
      <c r="AD155" s="47"/>
      <c r="AE155" s="55"/>
      <c r="AF155" s="47"/>
      <c r="AG155" s="47"/>
      <c r="AH155" s="87"/>
      <c r="AI155" s="47"/>
      <c r="AJ155" s="47"/>
      <c r="AK155" s="47"/>
      <c r="AL155" s="98"/>
      <c r="AM155" s="47"/>
      <c r="AN155" s="48"/>
      <c r="AO155" s="98"/>
      <c r="AP155" s="48"/>
      <c r="AQ155" s="220"/>
      <c r="AR155" s="48"/>
      <c r="AS155" s="48"/>
      <c r="AT155" s="55"/>
      <c r="AU155" s="98"/>
      <c r="AV155" s="87"/>
      <c r="AW155" s="48"/>
      <c r="AX155" s="55"/>
      <c r="AY155" s="47"/>
      <c r="AZ155" s="47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573"/>
      <c r="BR155" s="573"/>
      <c r="BS155" s="47"/>
      <c r="BT155" s="98"/>
      <c r="BU155" s="55"/>
      <c r="BV155" s="205"/>
      <c r="BW155" s="205"/>
      <c r="BX155" s="55"/>
      <c r="BY155" s="48"/>
      <c r="BZ155" s="307"/>
      <c r="CA155" s="55"/>
      <c r="CB155" s="48"/>
      <c r="CC155" s="48"/>
      <c r="CD155" s="55"/>
      <c r="CE155" s="48"/>
      <c r="CF155" s="48"/>
      <c r="CG155" s="55"/>
      <c r="CH155" s="47"/>
      <c r="CI155" s="47"/>
      <c r="CJ155" s="48"/>
      <c r="CK155" s="48"/>
      <c r="CL155" s="47"/>
      <c r="CM155" s="98"/>
      <c r="CN155" s="205"/>
      <c r="CO155" s="205"/>
      <c r="CP155" s="114"/>
      <c r="CQ155" s="56"/>
      <c r="CR155" s="55"/>
      <c r="CS155" s="56"/>
      <c r="CT155" s="56"/>
      <c r="CU155" s="56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114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114"/>
      <c r="EB155" s="56"/>
      <c r="EC155" s="56"/>
      <c r="ED155" s="56"/>
      <c r="EE155" s="56"/>
      <c r="EF155" s="56"/>
      <c r="EG155" s="56"/>
      <c r="EH155" s="56"/>
      <c r="EI155" s="56"/>
      <c r="EJ155" s="56"/>
      <c r="EK155" s="56"/>
      <c r="EL155" s="56"/>
      <c r="EM155" s="56"/>
      <c r="EN155" s="117"/>
      <c r="EO155" s="117"/>
      <c r="EP155" s="49" t="str">
        <f t="shared" si="116"/>
        <v/>
      </c>
      <c r="EQ155" s="50">
        <f t="shared" si="117"/>
        <v>0</v>
      </c>
      <c r="ER155" s="51">
        <f t="shared" si="118"/>
        <v>0</v>
      </c>
      <c r="ES155" s="52"/>
      <c r="ET155" s="114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114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2"/>
      <c r="FZ155" s="55"/>
      <c r="GA155" s="205"/>
      <c r="GB155" s="205"/>
      <c r="GC155" s="55"/>
      <c r="GD155" s="48"/>
      <c r="GE155" s="307"/>
      <c r="GF155" s="55"/>
      <c r="GG155" s="48"/>
      <c r="GH155" s="48"/>
      <c r="GI155" s="55"/>
      <c r="GJ155" s="48"/>
      <c r="GK155" s="48"/>
      <c r="GL155" s="205"/>
    </row>
    <row r="156" spans="1:196" ht="0" hidden="1" customHeight="1" x14ac:dyDescent="0.2">
      <c r="H156" s="97"/>
      <c r="I156" s="95"/>
      <c r="J156" s="95"/>
      <c r="K156" s="96"/>
      <c r="L156" s="24"/>
      <c r="M156" s="223"/>
      <c r="N156" s="257"/>
      <c r="O156" s="37"/>
      <c r="P156" s="39"/>
      <c r="Q156" s="90"/>
      <c r="R156" s="203"/>
      <c r="S156" s="119"/>
      <c r="T156" s="119"/>
      <c r="U156" s="81"/>
      <c r="V156" s="138"/>
      <c r="W156" s="22"/>
      <c r="X156" s="22"/>
      <c r="Y156" s="22"/>
      <c r="Z156" s="22"/>
      <c r="AA156" s="22"/>
      <c r="AB156" s="22"/>
      <c r="AC156" s="22"/>
      <c r="AD156" s="22"/>
      <c r="AE156" s="25"/>
      <c r="AF156" s="22"/>
      <c r="AG156" s="22"/>
      <c r="AH156" s="88"/>
      <c r="AI156" s="22"/>
      <c r="AJ156" s="22"/>
      <c r="AK156" s="22"/>
      <c r="AL156" s="99"/>
      <c r="AM156" s="22"/>
      <c r="AN156" s="45"/>
      <c r="AO156" s="99"/>
      <c r="AP156" s="45"/>
      <c r="AQ156" s="219"/>
      <c r="AR156" s="45"/>
      <c r="AS156" s="45"/>
      <c r="AT156" s="25"/>
      <c r="AU156" s="99"/>
      <c r="AV156" s="88"/>
      <c r="AW156" s="45"/>
      <c r="AX156" s="25"/>
      <c r="AY156" s="22"/>
      <c r="AZ156" s="22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574"/>
      <c r="BR156" s="574"/>
      <c r="BS156" s="22"/>
      <c r="BT156" s="99"/>
      <c r="BU156" s="25"/>
      <c r="BV156" s="302"/>
      <c r="BW156" s="302"/>
      <c r="BX156" s="25"/>
      <c r="BY156" s="45"/>
      <c r="BZ156" s="308"/>
      <c r="CA156" s="25"/>
      <c r="CB156" s="45"/>
      <c r="CC156" s="45"/>
      <c r="CD156" s="25"/>
      <c r="CE156" s="45"/>
      <c r="CF156" s="45"/>
      <c r="CG156" s="25"/>
      <c r="CH156" s="22"/>
      <c r="CI156" s="22"/>
      <c r="CJ156" s="45"/>
      <c r="CK156" s="45"/>
      <c r="CL156" s="22"/>
      <c r="CM156" s="99"/>
      <c r="CN156" s="302"/>
      <c r="CO156" s="302"/>
      <c r="CP156" s="115"/>
      <c r="CQ156" s="208"/>
      <c r="CR156" s="44"/>
      <c r="CS156" s="208"/>
      <c r="CT156" s="208"/>
      <c r="CU156" s="23"/>
      <c r="CV156" s="23"/>
      <c r="CW156" s="208"/>
      <c r="CX156" s="208"/>
      <c r="CY156" s="208"/>
      <c r="CZ156" s="208"/>
      <c r="DA156" s="208"/>
      <c r="DB156" s="208"/>
      <c r="DC156" s="208"/>
      <c r="DD156" s="208"/>
      <c r="DE156" s="23"/>
      <c r="DF156" s="208"/>
      <c r="DG156" s="208"/>
      <c r="DH156" s="208"/>
      <c r="DI156" s="208"/>
      <c r="DJ156" s="208"/>
      <c r="DK156" s="208"/>
      <c r="DL156" s="208"/>
      <c r="DM156" s="208"/>
      <c r="DN156" s="208"/>
      <c r="DO156" s="208"/>
      <c r="DP156" s="115"/>
      <c r="DQ156" s="208"/>
      <c r="DR156" s="208"/>
      <c r="DS156" s="208"/>
      <c r="DT156" s="208"/>
      <c r="DU156" s="585"/>
      <c r="DV156" s="585"/>
      <c r="DW156" s="208"/>
      <c r="DX156" s="208"/>
      <c r="DY156" s="208"/>
      <c r="DZ156" s="208"/>
      <c r="EA156" s="115"/>
      <c r="EB156" s="208"/>
      <c r="EC156" s="208"/>
      <c r="ED156" s="208"/>
      <c r="EE156" s="208"/>
      <c r="EF156" s="585"/>
      <c r="EG156" s="585"/>
      <c r="EH156" s="585"/>
      <c r="EI156" s="585"/>
      <c r="EJ156" s="585"/>
      <c r="EK156" s="585"/>
      <c r="EL156" s="585"/>
      <c r="EM156" s="208"/>
      <c r="EN156" s="113"/>
      <c r="EO156" s="113"/>
      <c r="EP156" s="61" t="str">
        <f t="shared" si="116"/>
        <v/>
      </c>
      <c r="EQ156" s="26">
        <f t="shared" si="117"/>
        <v>0</v>
      </c>
      <c r="ER156" s="27">
        <f t="shared" si="118"/>
        <v>0</v>
      </c>
      <c r="ES156" s="12"/>
      <c r="ET156" s="115"/>
      <c r="EU156" s="208"/>
      <c r="EV156" s="208"/>
      <c r="EW156" s="208"/>
      <c r="EX156" s="208"/>
      <c r="EY156" s="208"/>
      <c r="EZ156" s="585"/>
      <c r="FA156" s="585"/>
      <c r="FB156" s="585"/>
      <c r="FC156" s="585"/>
      <c r="FD156" s="585"/>
      <c r="FE156" s="585"/>
      <c r="FF156" s="208"/>
      <c r="FG156" s="585"/>
      <c r="FH156" s="585"/>
      <c r="FI156" s="585"/>
      <c r="FJ156" s="585"/>
      <c r="FK156" s="585"/>
      <c r="FL156" s="585"/>
      <c r="FM156" s="208"/>
      <c r="FN156" s="115"/>
      <c r="FO156" s="208"/>
      <c r="FP156" s="208"/>
      <c r="FQ156" s="208"/>
      <c r="FR156" s="208"/>
      <c r="FS156" s="585"/>
      <c r="FT156" s="585"/>
      <c r="FU156" s="208"/>
      <c r="FV156" s="208"/>
      <c r="FW156" s="208"/>
      <c r="FX156" s="208"/>
      <c r="FY156" s="12"/>
      <c r="FZ156" s="25"/>
      <c r="GA156" s="302"/>
      <c r="GB156" s="302"/>
      <c r="GC156" s="25"/>
      <c r="GD156" s="45"/>
      <c r="GE156" s="308"/>
      <c r="GF156" s="25"/>
      <c r="GG156" s="45"/>
      <c r="GH156" s="45"/>
      <c r="GI156" s="25"/>
      <c r="GJ156" s="45"/>
      <c r="GK156" s="45"/>
      <c r="GL156" s="302"/>
    </row>
    <row r="157" spans="1:196" ht="0" hidden="1" customHeight="1" x14ac:dyDescent="0.2">
      <c r="H157" s="1025"/>
      <c r="I157" s="1025"/>
      <c r="J157" s="1025"/>
      <c r="K157" s="1025"/>
      <c r="L157" s="31"/>
      <c r="M157" s="31"/>
      <c r="N157" s="31"/>
      <c r="O157" s="29"/>
      <c r="P157" s="29"/>
      <c r="Q157" s="201"/>
      <c r="R157" s="201"/>
      <c r="S157" s="40"/>
      <c r="T157" s="40"/>
      <c r="U157" s="40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35"/>
      <c r="CR157" s="29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29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29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2"/>
      <c r="EO157" s="32"/>
      <c r="EP157" s="32"/>
      <c r="EQ157" s="33"/>
      <c r="ER157" s="34"/>
      <c r="ES157" s="28"/>
      <c r="ET157" s="29"/>
      <c r="EU157" s="35"/>
      <c r="EV157" s="35"/>
      <c r="EW157" s="35"/>
      <c r="EX157" s="35"/>
      <c r="EY157" s="35"/>
      <c r="EZ157" s="35"/>
      <c r="FA157" s="35"/>
      <c r="FB157" s="35"/>
      <c r="FC157" s="35"/>
      <c r="FD157" s="35"/>
      <c r="FE157" s="35"/>
      <c r="FF157" s="35"/>
      <c r="FG157" s="35"/>
      <c r="FH157" s="35"/>
      <c r="FI157" s="35"/>
      <c r="FJ157" s="35"/>
      <c r="FK157" s="35"/>
      <c r="FL157" s="35"/>
      <c r="FM157" s="35"/>
      <c r="FN157" s="29"/>
      <c r="FO157" s="35"/>
      <c r="FP157" s="35"/>
      <c r="FQ157" s="35"/>
      <c r="FR157" s="35"/>
      <c r="FS157" s="35"/>
      <c r="FT157" s="35"/>
      <c r="FU157" s="35"/>
      <c r="FV157" s="35"/>
      <c r="FW157" s="35"/>
      <c r="FX157" s="35"/>
      <c r="FY157" s="28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</row>
    <row r="158" spans="1:196" ht="0" hidden="1" customHeight="1" x14ac:dyDescent="0.2">
      <c r="H158" s="1028"/>
      <c r="I158" s="1028"/>
      <c r="J158" s="1028"/>
      <c r="K158" s="1028"/>
      <c r="L158" s="31"/>
      <c r="M158" s="31"/>
      <c r="N158" s="31"/>
      <c r="O158" s="29"/>
      <c r="P158" s="29"/>
      <c r="Q158" s="201"/>
      <c r="R158" s="201"/>
      <c r="S158" s="40"/>
      <c r="T158" s="40"/>
      <c r="U158" s="40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35"/>
      <c r="CR158" s="29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29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29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2"/>
      <c r="EO158" s="32"/>
      <c r="EP158" s="32"/>
      <c r="EQ158" s="33"/>
      <c r="ER158" s="34"/>
      <c r="ES158" s="28"/>
      <c r="ET158" s="29"/>
      <c r="EU158" s="35"/>
      <c r="EV158" s="35"/>
      <c r="EW158" s="35"/>
      <c r="EX158" s="35"/>
      <c r="EY158" s="35"/>
      <c r="EZ158" s="35"/>
      <c r="FA158" s="35"/>
      <c r="FB158" s="35"/>
      <c r="FC158" s="35"/>
      <c r="FD158" s="35"/>
      <c r="FE158" s="35"/>
      <c r="FF158" s="35"/>
      <c r="FG158" s="35"/>
      <c r="FH158" s="35"/>
      <c r="FI158" s="35"/>
      <c r="FJ158" s="35"/>
      <c r="FK158" s="35"/>
      <c r="FL158" s="35"/>
      <c r="FM158" s="35"/>
      <c r="FN158" s="29"/>
      <c r="FO158" s="35"/>
      <c r="FP158" s="35"/>
      <c r="FQ158" s="35"/>
      <c r="FR158" s="35"/>
      <c r="FS158" s="35"/>
      <c r="FT158" s="35"/>
      <c r="FU158" s="35"/>
      <c r="FV158" s="35"/>
      <c r="FW158" s="35"/>
      <c r="FX158" s="35"/>
      <c r="FY158" s="28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</row>
    <row r="159" spans="1:196" ht="0" hidden="1" customHeight="1" x14ac:dyDescent="0.2">
      <c r="H159" s="216"/>
      <c r="I159" s="100"/>
      <c r="J159" s="100"/>
      <c r="K159" s="100"/>
      <c r="L159" s="31"/>
      <c r="M159" s="31"/>
      <c r="N159" s="31"/>
      <c r="O159" s="29"/>
      <c r="P159" s="106"/>
      <c r="Q159" s="29"/>
      <c r="R159" s="29"/>
      <c r="S159" s="40"/>
      <c r="T159" s="40"/>
      <c r="U159" s="40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35"/>
      <c r="CR159" s="106"/>
      <c r="CS159" s="35"/>
      <c r="CT159" s="35"/>
      <c r="CU159" s="89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29"/>
      <c r="DQ159" s="35"/>
      <c r="DR159" s="35"/>
      <c r="DS159" s="35"/>
      <c r="DT159" s="35"/>
      <c r="DU159" s="35"/>
      <c r="DV159" s="35"/>
      <c r="DW159" s="35"/>
      <c r="DX159" s="35"/>
      <c r="DY159" s="35"/>
      <c r="DZ159" s="35"/>
      <c r="EA159" s="29"/>
      <c r="EB159" s="35"/>
      <c r="EC159" s="35"/>
      <c r="ED159" s="35"/>
      <c r="EE159" s="35"/>
      <c r="EF159" s="35"/>
      <c r="EG159" s="35"/>
      <c r="EH159" s="35"/>
      <c r="EI159" s="35"/>
      <c r="EJ159" s="35"/>
      <c r="EK159" s="35"/>
      <c r="EL159" s="35"/>
      <c r="EM159" s="35"/>
      <c r="EN159" s="32"/>
      <c r="EO159" s="32"/>
      <c r="EP159" s="32"/>
      <c r="EQ159" s="33"/>
      <c r="ER159" s="34"/>
      <c r="ES159" s="28"/>
      <c r="ET159" s="29"/>
      <c r="EU159" s="35"/>
      <c r="EV159" s="35"/>
      <c r="EW159" s="35"/>
      <c r="EX159" s="35"/>
      <c r="EY159" s="35"/>
      <c r="EZ159" s="35"/>
      <c r="FA159" s="35"/>
      <c r="FB159" s="35"/>
      <c r="FC159" s="35"/>
      <c r="FD159" s="35"/>
      <c r="FE159" s="35"/>
      <c r="FF159" s="35"/>
      <c r="FG159" s="35"/>
      <c r="FH159" s="35"/>
      <c r="FI159" s="35"/>
      <c r="FJ159" s="35"/>
      <c r="FK159" s="35"/>
      <c r="FL159" s="35"/>
      <c r="FM159" s="35"/>
      <c r="FN159" s="29"/>
      <c r="FO159" s="35"/>
      <c r="FP159" s="35"/>
      <c r="FQ159" s="35"/>
      <c r="FR159" s="35"/>
      <c r="FS159" s="35"/>
      <c r="FT159" s="35"/>
      <c r="FU159" s="35"/>
      <c r="FV159" s="35"/>
      <c r="FW159" s="35"/>
      <c r="FX159" s="35"/>
      <c r="FY159" s="28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</row>
    <row r="160" spans="1:196" ht="0" hidden="1" customHeight="1" x14ac:dyDescent="0.2">
      <c r="H160" s="216"/>
      <c r="I160" s="104"/>
      <c r="J160" s="104"/>
      <c r="K160" s="100"/>
      <c r="L160" s="105"/>
      <c r="M160" s="105"/>
      <c r="N160" s="105"/>
      <c r="O160" s="106"/>
      <c r="P160" s="106"/>
      <c r="Q160" s="29"/>
      <c r="R160" s="29"/>
      <c r="S160" s="40"/>
      <c r="T160" s="40"/>
      <c r="U160" s="40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89"/>
      <c r="CR160" s="106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2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2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32"/>
      <c r="EO160" s="32"/>
      <c r="EP160" s="32"/>
      <c r="EQ160" s="33"/>
      <c r="ER160" s="34"/>
      <c r="ES160" s="28"/>
      <c r="ET160" s="2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2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28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</row>
    <row r="161" spans="8:194" ht="0" hidden="1" customHeight="1" x14ac:dyDescent="0.2">
      <c r="H161" s="216"/>
      <c r="I161" s="100"/>
      <c r="J161" s="100"/>
      <c r="K161" s="100"/>
      <c r="L161" s="31"/>
      <c r="M161" s="31"/>
      <c r="N161" s="31"/>
      <c r="O161" s="29"/>
      <c r="P161" s="106"/>
      <c r="Q161" s="29"/>
      <c r="R161" s="29"/>
      <c r="S161" s="40"/>
      <c r="T161" s="40"/>
      <c r="U161" s="40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35"/>
      <c r="CR161" s="106"/>
      <c r="CS161" s="35"/>
      <c r="CT161" s="35"/>
      <c r="CU161" s="89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29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29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2"/>
      <c r="EO161" s="32"/>
      <c r="EP161" s="32"/>
      <c r="EQ161" s="33"/>
      <c r="ER161" s="34"/>
      <c r="ES161" s="28"/>
      <c r="ET161" s="29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  <c r="FH161" s="35"/>
      <c r="FI161" s="35"/>
      <c r="FJ161" s="35"/>
      <c r="FK161" s="35"/>
      <c r="FL161" s="35"/>
      <c r="FM161" s="35"/>
      <c r="FN161" s="29"/>
      <c r="FO161" s="35"/>
      <c r="FP161" s="35"/>
      <c r="FQ161" s="35"/>
      <c r="FR161" s="35"/>
      <c r="FS161" s="35"/>
      <c r="FT161" s="35"/>
      <c r="FU161" s="35"/>
      <c r="FV161" s="35"/>
      <c r="FW161" s="35"/>
      <c r="FX161" s="35"/>
      <c r="FY161" s="28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</row>
    <row r="162" spans="8:194" ht="0" hidden="1" customHeight="1" x14ac:dyDescent="0.2">
      <c r="H162" s="1024"/>
      <c r="I162" s="1024"/>
      <c r="J162" s="1024"/>
      <c r="K162" s="1024"/>
      <c r="L162" s="107"/>
      <c r="M162" s="107"/>
      <c r="N162" s="107"/>
      <c r="O162" s="106"/>
      <c r="P162" s="106"/>
      <c r="Q162" s="29"/>
      <c r="R162" s="29"/>
      <c r="S162" s="40"/>
      <c r="T162" s="40"/>
      <c r="U162" s="40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89"/>
      <c r="CR162" s="106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2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2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32"/>
      <c r="EO162" s="32"/>
      <c r="EP162" s="32"/>
      <c r="EQ162" s="33"/>
      <c r="ER162" s="34"/>
      <c r="ES162" s="28"/>
      <c r="ET162" s="2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2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28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</row>
    <row r="163" spans="8:194" ht="0" hidden="1" customHeight="1" x14ac:dyDescent="0.2">
      <c r="H163" s="216"/>
      <c r="I163" s="100"/>
      <c r="J163" s="100"/>
      <c r="K163" s="100"/>
      <c r="L163" s="31"/>
      <c r="M163" s="31"/>
      <c r="N163" s="31"/>
      <c r="O163" s="29"/>
      <c r="P163" s="106"/>
      <c r="Q163" s="29"/>
      <c r="R163" s="29"/>
      <c r="S163" s="40"/>
      <c r="T163" s="40"/>
      <c r="U163" s="40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35"/>
      <c r="CR163" s="106"/>
      <c r="CS163" s="35"/>
      <c r="CT163" s="35"/>
      <c r="CU163" s="89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29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29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2"/>
      <c r="EO163" s="32"/>
      <c r="EP163" s="32"/>
      <c r="EQ163" s="33"/>
      <c r="ER163" s="34"/>
      <c r="ES163" s="28"/>
      <c r="ET163" s="29"/>
      <c r="EU163" s="35"/>
      <c r="EV163" s="35"/>
      <c r="EW163" s="35"/>
      <c r="EX163" s="35"/>
      <c r="EY163" s="35"/>
      <c r="EZ163" s="35"/>
      <c r="FA163" s="35"/>
      <c r="FB163" s="35"/>
      <c r="FC163" s="35"/>
      <c r="FD163" s="35"/>
      <c r="FE163" s="35"/>
      <c r="FF163" s="35"/>
      <c r="FG163" s="35"/>
      <c r="FH163" s="35"/>
      <c r="FI163" s="35"/>
      <c r="FJ163" s="35"/>
      <c r="FK163" s="35"/>
      <c r="FL163" s="35"/>
      <c r="FM163" s="35"/>
      <c r="FN163" s="29"/>
      <c r="FO163" s="35"/>
      <c r="FP163" s="35"/>
      <c r="FQ163" s="35"/>
      <c r="FR163" s="35"/>
      <c r="FS163" s="35"/>
      <c r="FT163" s="35"/>
      <c r="FU163" s="35"/>
      <c r="FV163" s="35"/>
      <c r="FW163" s="35"/>
      <c r="FX163" s="35"/>
      <c r="FY163" s="28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</row>
    <row r="164" spans="8:194" ht="0" hidden="1" customHeight="1" x14ac:dyDescent="0.2">
      <c r="H164" s="100"/>
      <c r="I164" s="100"/>
      <c r="J164" s="100"/>
      <c r="K164" s="100"/>
      <c r="L164" s="31"/>
      <c r="M164" s="31"/>
      <c r="N164" s="31"/>
      <c r="O164" s="29"/>
      <c r="P164" s="106"/>
      <c r="Q164" s="29"/>
      <c r="R164" s="29"/>
      <c r="S164" s="40"/>
      <c r="T164" s="40"/>
      <c r="U164" s="40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35"/>
      <c r="CR164" s="106"/>
      <c r="CS164" s="35"/>
      <c r="CT164" s="35"/>
      <c r="CU164" s="89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29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29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2"/>
      <c r="EO164" s="32"/>
      <c r="EP164" s="32"/>
      <c r="EQ164" s="41"/>
      <c r="ER164" s="42"/>
      <c r="ES164" s="28"/>
      <c r="ET164" s="29"/>
      <c r="EU164" s="35"/>
      <c r="EV164" s="35"/>
      <c r="EW164" s="35"/>
      <c r="EX164" s="35"/>
      <c r="EY164" s="35"/>
      <c r="EZ164" s="35"/>
      <c r="FA164" s="35"/>
      <c r="FB164" s="35"/>
      <c r="FC164" s="35"/>
      <c r="FD164" s="35"/>
      <c r="FE164" s="35"/>
      <c r="FF164" s="35"/>
      <c r="FG164" s="35"/>
      <c r="FH164" s="35"/>
      <c r="FI164" s="35"/>
      <c r="FJ164" s="35"/>
      <c r="FK164" s="35"/>
      <c r="FL164" s="35"/>
      <c r="FM164" s="35"/>
      <c r="FN164" s="29"/>
      <c r="FO164" s="35"/>
      <c r="FP164" s="35"/>
      <c r="FQ164" s="35"/>
      <c r="FR164" s="35"/>
      <c r="FS164" s="35"/>
      <c r="FT164" s="35"/>
      <c r="FU164" s="35"/>
      <c r="FV164" s="35"/>
      <c r="FW164" s="35"/>
      <c r="FX164" s="35"/>
      <c r="FY164" s="28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</row>
    <row r="165" spans="8:194" ht="0" hidden="1" customHeight="1" x14ac:dyDescent="0.2">
      <c r="H165" s="101"/>
      <c r="I165" s="100"/>
      <c r="J165" s="100"/>
      <c r="K165" s="100"/>
      <c r="L165" s="31"/>
      <c r="M165" s="31"/>
      <c r="N165" s="31"/>
      <c r="O165" s="29"/>
      <c r="P165" s="29"/>
      <c r="Q165" s="29"/>
      <c r="R165" s="29"/>
      <c r="S165" s="40"/>
      <c r="T165" s="40"/>
      <c r="U165" s="40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35"/>
      <c r="CR165" s="29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29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29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2"/>
      <c r="EO165" s="32"/>
      <c r="EP165" s="32"/>
      <c r="EQ165" s="33"/>
      <c r="ER165" s="34"/>
      <c r="ES165" s="28"/>
      <c r="ET165" s="29"/>
      <c r="EU165" s="35"/>
      <c r="EV165" s="35"/>
      <c r="EW165" s="35"/>
      <c r="EX165" s="35"/>
      <c r="EY165" s="35"/>
      <c r="EZ165" s="35"/>
      <c r="FA165" s="35"/>
      <c r="FB165" s="35"/>
      <c r="FC165" s="35"/>
      <c r="FD165" s="35"/>
      <c r="FE165" s="35"/>
      <c r="FF165" s="35"/>
      <c r="FG165" s="35"/>
      <c r="FH165" s="35"/>
      <c r="FI165" s="35"/>
      <c r="FJ165" s="35"/>
      <c r="FK165" s="35"/>
      <c r="FL165" s="35"/>
      <c r="FM165" s="35"/>
      <c r="FN165" s="29"/>
      <c r="FO165" s="35"/>
      <c r="FP165" s="35"/>
      <c r="FQ165" s="35"/>
      <c r="FR165" s="35"/>
      <c r="FS165" s="35"/>
      <c r="FT165" s="35"/>
      <c r="FU165" s="35"/>
      <c r="FV165" s="35"/>
      <c r="FW165" s="35"/>
      <c r="FX165" s="35"/>
      <c r="FY165" s="28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</row>
    <row r="166" spans="8:194" ht="0" hidden="1" customHeight="1" x14ac:dyDescent="0.2">
      <c r="H166" s="216"/>
      <c r="I166" s="100"/>
      <c r="J166" s="100"/>
      <c r="K166" s="100"/>
      <c r="L166" s="31"/>
      <c r="M166" s="31"/>
      <c r="N166" s="31"/>
      <c r="O166" s="106"/>
      <c r="P166" s="106"/>
      <c r="Q166" s="29"/>
      <c r="R166" s="29"/>
      <c r="S166" s="40"/>
      <c r="T166" s="40"/>
      <c r="U166" s="40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89"/>
      <c r="CR166" s="2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2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2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32"/>
      <c r="EO166" s="32"/>
      <c r="EP166" s="32"/>
      <c r="EQ166" s="33"/>
      <c r="ER166" s="34"/>
      <c r="ES166" s="28"/>
      <c r="ET166" s="2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2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28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</row>
    <row r="167" spans="8:194" ht="0" hidden="1" customHeight="1" x14ac:dyDescent="0.2">
      <c r="H167" s="216"/>
      <c r="I167" s="104"/>
      <c r="J167" s="104"/>
      <c r="K167" s="104"/>
      <c r="L167" s="108"/>
      <c r="M167" s="108"/>
      <c r="N167" s="108"/>
      <c r="O167" s="106"/>
      <c r="P167" s="106"/>
      <c r="Q167" s="29"/>
      <c r="R167" s="29"/>
      <c r="S167" s="40"/>
      <c r="T167" s="40"/>
      <c r="U167" s="40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89"/>
      <c r="CR167" s="106"/>
      <c r="CS167" s="89"/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2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2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32"/>
      <c r="EO167" s="32"/>
      <c r="EP167" s="32"/>
      <c r="EQ167" s="33"/>
      <c r="ER167" s="34"/>
      <c r="ES167" s="28"/>
      <c r="ET167" s="2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2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28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</row>
    <row r="168" spans="8:194" ht="0" hidden="1" customHeight="1" x14ac:dyDescent="0.2">
      <c r="H168" s="216"/>
      <c r="I168" s="104"/>
      <c r="J168" s="104"/>
      <c r="K168" s="104"/>
      <c r="L168" s="108"/>
      <c r="M168" s="108"/>
      <c r="N168" s="108"/>
      <c r="O168" s="106"/>
      <c r="P168" s="106"/>
      <c r="Q168" s="29"/>
      <c r="R168" s="29"/>
      <c r="S168" s="40"/>
      <c r="T168" s="40"/>
      <c r="U168" s="40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89"/>
      <c r="CR168" s="106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2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2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32"/>
      <c r="EO168" s="32"/>
      <c r="EP168" s="32"/>
      <c r="EQ168" s="33"/>
      <c r="ER168" s="34"/>
      <c r="ES168" s="28"/>
      <c r="ET168" s="2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2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28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</row>
    <row r="169" spans="8:194" ht="0" hidden="1" customHeight="1" x14ac:dyDescent="0.2">
      <c r="H169" s="216"/>
      <c r="I169" s="104"/>
      <c r="J169" s="104"/>
      <c r="K169" s="104"/>
      <c r="L169" s="108"/>
      <c r="M169" s="108"/>
      <c r="N169" s="108"/>
      <c r="O169" s="106"/>
      <c r="P169" s="106"/>
      <c r="Q169" s="29"/>
      <c r="R169" s="29"/>
      <c r="S169" s="40"/>
      <c r="T169" s="40"/>
      <c r="U169" s="40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89"/>
      <c r="CR169" s="106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2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29"/>
      <c r="EB169" s="89"/>
      <c r="EC169" s="89"/>
      <c r="ED169" s="89"/>
      <c r="EE169" s="89"/>
      <c r="EF169" s="89"/>
      <c r="EG169" s="89"/>
      <c r="EH169" s="89"/>
      <c r="EI169" s="89"/>
      <c r="EJ169" s="89"/>
      <c r="EK169" s="89"/>
      <c r="EL169" s="89"/>
      <c r="EM169" s="89"/>
      <c r="EN169" s="32"/>
      <c r="EO169" s="32"/>
      <c r="EP169" s="32"/>
      <c r="EQ169" s="33"/>
      <c r="ER169" s="34"/>
      <c r="ES169" s="28"/>
      <c r="ET169" s="29"/>
      <c r="EU169" s="89"/>
      <c r="EV169" s="89"/>
      <c r="EW169" s="89"/>
      <c r="EX169" s="89"/>
      <c r="EY169" s="89"/>
      <c r="EZ169" s="89"/>
      <c r="FA169" s="89"/>
      <c r="FB169" s="89"/>
      <c r="FC169" s="89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29"/>
      <c r="FO169" s="89"/>
      <c r="FP169" s="89"/>
      <c r="FQ169" s="89"/>
      <c r="FR169" s="89"/>
      <c r="FS169" s="89"/>
      <c r="FT169" s="89"/>
      <c r="FU169" s="89"/>
      <c r="FV169" s="89"/>
      <c r="FW169" s="89"/>
      <c r="FX169" s="89"/>
      <c r="FY169" s="28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</row>
    <row r="170" spans="8:194" ht="0" hidden="1" customHeight="1" x14ac:dyDescent="0.2">
      <c r="H170" s="216"/>
      <c r="I170" s="100"/>
      <c r="J170" s="100"/>
      <c r="K170" s="100"/>
      <c r="L170" s="107"/>
      <c r="M170" s="107"/>
      <c r="N170" s="107"/>
      <c r="O170" s="106"/>
      <c r="P170" s="106"/>
      <c r="Q170" s="29"/>
      <c r="R170" s="29"/>
      <c r="S170" s="40"/>
      <c r="T170" s="40"/>
      <c r="U170" s="40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10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89"/>
      <c r="CR170" s="106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2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29"/>
      <c r="EB170" s="89"/>
      <c r="EC170" s="89"/>
      <c r="ED170" s="89"/>
      <c r="EE170" s="89"/>
      <c r="EF170" s="89"/>
      <c r="EG170" s="89"/>
      <c r="EH170" s="89"/>
      <c r="EI170" s="89"/>
      <c r="EJ170" s="89"/>
      <c r="EK170" s="89"/>
      <c r="EL170" s="89"/>
      <c r="EM170" s="89"/>
      <c r="EN170" s="32"/>
      <c r="EO170" s="32"/>
      <c r="EP170" s="32"/>
      <c r="EQ170" s="33"/>
      <c r="ER170" s="34"/>
      <c r="ES170" s="28"/>
      <c r="ET170" s="29"/>
      <c r="EU170" s="89"/>
      <c r="EV170" s="89"/>
      <c r="EW170" s="89"/>
      <c r="EX170" s="89"/>
      <c r="EY170" s="89"/>
      <c r="EZ170" s="89"/>
      <c r="FA170" s="89"/>
      <c r="FB170" s="89"/>
      <c r="FC170" s="89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29"/>
      <c r="FO170" s="89"/>
      <c r="FP170" s="89"/>
      <c r="FQ170" s="89"/>
      <c r="FR170" s="89"/>
      <c r="FS170" s="89"/>
      <c r="FT170" s="89"/>
      <c r="FU170" s="89"/>
      <c r="FV170" s="89"/>
      <c r="FW170" s="89"/>
      <c r="FX170" s="89"/>
      <c r="FY170" s="28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</row>
    <row r="171" spans="8:194" ht="0" hidden="1" customHeight="1" x14ac:dyDescent="0.2">
      <c r="H171" s="101"/>
      <c r="I171" s="100"/>
      <c r="J171" s="100"/>
      <c r="K171" s="100"/>
      <c r="L171" s="31"/>
      <c r="M171" s="31"/>
      <c r="N171" s="31"/>
      <c r="O171" s="29"/>
      <c r="P171" s="29"/>
      <c r="Q171" s="29"/>
      <c r="R171" s="29"/>
      <c r="S171" s="40"/>
      <c r="T171" s="40"/>
      <c r="U171" s="40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35"/>
      <c r="CR171" s="29"/>
      <c r="CS171" s="35"/>
      <c r="CT171" s="35"/>
      <c r="CU171" s="35"/>
      <c r="CV171" s="35"/>
      <c r="CW171" s="35"/>
      <c r="CX171" s="35"/>
      <c r="CY171" s="35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29"/>
      <c r="DQ171" s="35"/>
      <c r="DR171" s="35"/>
      <c r="DS171" s="35"/>
      <c r="DT171" s="35"/>
      <c r="DU171" s="35"/>
      <c r="DV171" s="35"/>
      <c r="DW171" s="35"/>
      <c r="DX171" s="35"/>
      <c r="DY171" s="35"/>
      <c r="DZ171" s="35"/>
      <c r="EA171" s="29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/>
      <c r="EM171" s="35"/>
      <c r="EN171" s="32"/>
      <c r="EO171" s="32"/>
      <c r="EP171" s="32"/>
      <c r="EQ171" s="33"/>
      <c r="ER171" s="34"/>
      <c r="ES171" s="28"/>
      <c r="ET171" s="29"/>
      <c r="EU171" s="35"/>
      <c r="EV171" s="35"/>
      <c r="EW171" s="35"/>
      <c r="EX171" s="35"/>
      <c r="EY171" s="35"/>
      <c r="EZ171" s="35"/>
      <c r="FA171" s="35"/>
      <c r="FB171" s="35"/>
      <c r="FC171" s="35"/>
      <c r="FD171" s="35"/>
      <c r="FE171" s="35"/>
      <c r="FF171" s="35"/>
      <c r="FG171" s="35"/>
      <c r="FH171" s="35"/>
      <c r="FI171" s="35"/>
      <c r="FJ171" s="35"/>
      <c r="FK171" s="35"/>
      <c r="FL171" s="35"/>
      <c r="FM171" s="35"/>
      <c r="FN171" s="29"/>
      <c r="FO171" s="35"/>
      <c r="FP171" s="35"/>
      <c r="FQ171" s="35"/>
      <c r="FR171" s="35"/>
      <c r="FS171" s="35"/>
      <c r="FT171" s="35"/>
      <c r="FU171" s="35"/>
      <c r="FV171" s="35"/>
      <c r="FW171" s="35"/>
      <c r="FX171" s="35"/>
      <c r="FY171" s="28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</row>
    <row r="172" spans="8:194" ht="0" hidden="1" customHeight="1" x14ac:dyDescent="0.2">
      <c r="H172" s="101"/>
      <c r="I172" s="100"/>
      <c r="J172" s="100"/>
      <c r="K172" s="100"/>
      <c r="L172" s="31"/>
      <c r="M172" s="31"/>
      <c r="N172" s="31"/>
      <c r="O172" s="29"/>
      <c r="P172" s="29"/>
      <c r="Q172" s="29"/>
      <c r="R172" s="29"/>
      <c r="S172" s="40"/>
      <c r="T172" s="40"/>
      <c r="U172" s="40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35"/>
      <c r="CR172" s="29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29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29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2"/>
      <c r="EO172" s="32"/>
      <c r="EP172" s="32"/>
      <c r="EQ172" s="33"/>
      <c r="ER172" s="34"/>
      <c r="ES172" s="28"/>
      <c r="ET172" s="29"/>
      <c r="EU172" s="35"/>
      <c r="EV172" s="35"/>
      <c r="EW172" s="35"/>
      <c r="EX172" s="35"/>
      <c r="EY172" s="35"/>
      <c r="EZ172" s="35"/>
      <c r="FA172" s="35"/>
      <c r="FB172" s="35"/>
      <c r="FC172" s="35"/>
      <c r="FD172" s="35"/>
      <c r="FE172" s="35"/>
      <c r="FF172" s="35"/>
      <c r="FG172" s="35"/>
      <c r="FH172" s="35"/>
      <c r="FI172" s="35"/>
      <c r="FJ172" s="35"/>
      <c r="FK172" s="35"/>
      <c r="FL172" s="35"/>
      <c r="FM172" s="35"/>
      <c r="FN172" s="29"/>
      <c r="FO172" s="35"/>
      <c r="FP172" s="35"/>
      <c r="FQ172" s="35"/>
      <c r="FR172" s="35"/>
      <c r="FS172" s="35"/>
      <c r="FT172" s="35"/>
      <c r="FU172" s="35"/>
      <c r="FV172" s="35"/>
      <c r="FW172" s="35"/>
      <c r="FX172" s="35"/>
      <c r="FY172" s="28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</row>
    <row r="173" spans="8:194" ht="0" hidden="1" customHeight="1" x14ac:dyDescent="0.2">
      <c r="H173" s="216"/>
      <c r="I173" s="100"/>
      <c r="J173" s="100"/>
      <c r="K173" s="100"/>
      <c r="L173" s="107"/>
      <c r="M173" s="107"/>
      <c r="N173" s="107"/>
      <c r="O173" s="106"/>
      <c r="P173" s="106"/>
      <c r="Q173" s="29"/>
      <c r="R173" s="29"/>
      <c r="S173" s="40"/>
      <c r="T173" s="40"/>
      <c r="U173" s="40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10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89"/>
      <c r="CR173" s="106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2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29"/>
      <c r="EB173" s="89"/>
      <c r="EC173" s="89"/>
      <c r="ED173" s="89"/>
      <c r="EE173" s="89"/>
      <c r="EF173" s="89"/>
      <c r="EG173" s="89"/>
      <c r="EH173" s="89"/>
      <c r="EI173" s="89"/>
      <c r="EJ173" s="89"/>
      <c r="EK173" s="89"/>
      <c r="EL173" s="89"/>
      <c r="EM173" s="89"/>
      <c r="EN173" s="32"/>
      <c r="EO173" s="32"/>
      <c r="EP173" s="32"/>
      <c r="EQ173" s="33"/>
      <c r="ER173" s="34"/>
      <c r="ES173" s="28"/>
      <c r="ET173" s="29"/>
      <c r="EU173" s="89"/>
      <c r="EV173" s="89"/>
      <c r="EW173" s="89"/>
      <c r="EX173" s="89"/>
      <c r="EY173" s="89"/>
      <c r="EZ173" s="89"/>
      <c r="FA173" s="89"/>
      <c r="FB173" s="89"/>
      <c r="FC173" s="89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29"/>
      <c r="FO173" s="89"/>
      <c r="FP173" s="89"/>
      <c r="FQ173" s="89"/>
      <c r="FR173" s="89"/>
      <c r="FS173" s="89"/>
      <c r="FT173" s="89"/>
      <c r="FU173" s="89"/>
      <c r="FV173" s="89"/>
      <c r="FW173" s="89"/>
      <c r="FX173" s="89"/>
      <c r="FY173" s="28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</row>
    <row r="174" spans="8:194" ht="0" hidden="1" customHeight="1" x14ac:dyDescent="0.2">
      <c r="H174" s="216"/>
      <c r="I174" s="100"/>
      <c r="J174" s="100"/>
      <c r="K174" s="100"/>
      <c r="L174" s="107"/>
      <c r="M174" s="107"/>
      <c r="N174" s="107"/>
      <c r="O174" s="106"/>
      <c r="P174" s="106"/>
      <c r="Q174" s="29"/>
      <c r="R174" s="29"/>
      <c r="S174" s="40"/>
      <c r="T174" s="40"/>
      <c r="U174" s="40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89"/>
      <c r="CR174" s="106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2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2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32"/>
      <c r="EO174" s="32"/>
      <c r="EP174" s="32"/>
      <c r="EQ174" s="33"/>
      <c r="ER174" s="34"/>
      <c r="ES174" s="28"/>
      <c r="ET174" s="2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2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28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</row>
    <row r="175" spans="8:194" ht="0" hidden="1" customHeight="1" x14ac:dyDescent="0.2">
      <c r="H175" s="216"/>
      <c r="I175" s="100"/>
      <c r="J175" s="100"/>
      <c r="K175" s="100"/>
      <c r="L175" s="107"/>
      <c r="M175" s="107"/>
      <c r="N175" s="107"/>
      <c r="O175" s="106"/>
      <c r="P175" s="106"/>
      <c r="Q175" s="29"/>
      <c r="R175" s="29"/>
      <c r="S175" s="40"/>
      <c r="T175" s="40"/>
      <c r="U175" s="40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89"/>
      <c r="CR175" s="106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2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2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32"/>
      <c r="EO175" s="32"/>
      <c r="EP175" s="32"/>
      <c r="EQ175" s="33"/>
      <c r="ER175" s="34"/>
      <c r="ES175" s="28"/>
      <c r="ET175" s="2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2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28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</row>
    <row r="176" spans="8:194" ht="0" hidden="1" customHeight="1" x14ac:dyDescent="0.2">
      <c r="H176" s="216"/>
      <c r="I176" s="100"/>
      <c r="J176" s="100"/>
      <c r="K176" s="100"/>
      <c r="L176" s="107"/>
      <c r="M176" s="107"/>
      <c r="N176" s="107"/>
      <c r="O176" s="106"/>
      <c r="P176" s="106"/>
      <c r="Q176" s="29"/>
      <c r="R176" s="29"/>
      <c r="S176" s="40"/>
      <c r="T176" s="40"/>
      <c r="U176" s="40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89"/>
      <c r="CR176" s="106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2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2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32"/>
      <c r="EO176" s="32"/>
      <c r="EP176" s="32"/>
      <c r="EQ176" s="33"/>
      <c r="ER176" s="34"/>
      <c r="ES176" s="28"/>
      <c r="ET176" s="2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2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28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</row>
    <row r="177" spans="8:194" ht="0" hidden="1" customHeight="1" x14ac:dyDescent="0.2">
      <c r="H177" s="216"/>
      <c r="I177" s="100"/>
      <c r="J177" s="100"/>
      <c r="K177" s="100"/>
      <c r="L177" s="31"/>
      <c r="M177" s="31"/>
      <c r="N177" s="31"/>
      <c r="O177" s="106"/>
      <c r="P177" s="106"/>
      <c r="Q177" s="29"/>
      <c r="R177" s="29"/>
      <c r="S177" s="40"/>
      <c r="T177" s="40"/>
      <c r="U177" s="40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89"/>
      <c r="CR177" s="2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2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29"/>
      <c r="EB177" s="89"/>
      <c r="EC177" s="89"/>
      <c r="ED177" s="89"/>
      <c r="EE177" s="89"/>
      <c r="EF177" s="89"/>
      <c r="EG177" s="89"/>
      <c r="EH177" s="89"/>
      <c r="EI177" s="89"/>
      <c r="EJ177" s="89"/>
      <c r="EK177" s="89"/>
      <c r="EL177" s="89"/>
      <c r="EM177" s="89"/>
      <c r="EN177" s="32"/>
      <c r="EO177" s="32"/>
      <c r="EP177" s="32"/>
      <c r="EQ177" s="33"/>
      <c r="ER177" s="34"/>
      <c r="ES177" s="28"/>
      <c r="ET177" s="29"/>
      <c r="EU177" s="89"/>
      <c r="EV177" s="89"/>
      <c r="EW177" s="89"/>
      <c r="EX177" s="89"/>
      <c r="EY177" s="89"/>
      <c r="EZ177" s="89"/>
      <c r="FA177" s="89"/>
      <c r="FB177" s="89"/>
      <c r="FC177" s="89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29"/>
      <c r="FO177" s="89"/>
      <c r="FP177" s="89"/>
      <c r="FQ177" s="89"/>
      <c r="FR177" s="89"/>
      <c r="FS177" s="89"/>
      <c r="FT177" s="89"/>
      <c r="FU177" s="89"/>
      <c r="FV177" s="89"/>
      <c r="FW177" s="89"/>
      <c r="FX177" s="89"/>
      <c r="FY177" s="28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</row>
    <row r="178" spans="8:194" ht="0" hidden="1" customHeight="1" x14ac:dyDescent="0.2">
      <c r="H178" s="101"/>
      <c r="I178" s="100"/>
      <c r="J178" s="100"/>
      <c r="K178" s="100"/>
      <c r="L178" s="31"/>
      <c r="M178" s="31"/>
      <c r="N178" s="31"/>
      <c r="O178" s="29"/>
      <c r="P178" s="29"/>
      <c r="Q178" s="29"/>
      <c r="R178" s="29"/>
      <c r="S178" s="40"/>
      <c r="T178" s="40"/>
      <c r="U178" s="40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35"/>
      <c r="CR178" s="29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29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29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2"/>
      <c r="EO178" s="32"/>
      <c r="EP178" s="32"/>
      <c r="EQ178" s="33"/>
      <c r="ER178" s="34"/>
      <c r="ES178" s="28"/>
      <c r="ET178" s="29"/>
      <c r="EU178" s="35"/>
      <c r="EV178" s="35"/>
      <c r="EW178" s="35"/>
      <c r="EX178" s="35"/>
      <c r="EY178" s="35"/>
      <c r="EZ178" s="35"/>
      <c r="FA178" s="35"/>
      <c r="FB178" s="35"/>
      <c r="FC178" s="35"/>
      <c r="FD178" s="35"/>
      <c r="FE178" s="35"/>
      <c r="FF178" s="35"/>
      <c r="FG178" s="35"/>
      <c r="FH178" s="35"/>
      <c r="FI178" s="35"/>
      <c r="FJ178" s="35"/>
      <c r="FK178" s="35"/>
      <c r="FL178" s="35"/>
      <c r="FM178" s="35"/>
      <c r="FN178" s="29"/>
      <c r="FO178" s="35"/>
      <c r="FP178" s="35"/>
      <c r="FQ178" s="35"/>
      <c r="FR178" s="35"/>
      <c r="FS178" s="35"/>
      <c r="FT178" s="35"/>
      <c r="FU178" s="35"/>
      <c r="FV178" s="35"/>
      <c r="FW178" s="35"/>
      <c r="FX178" s="35"/>
      <c r="FY178" s="28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</row>
    <row r="179" spans="8:194" ht="0" hidden="1" customHeight="1" x14ac:dyDescent="0.2">
      <c r="H179" s="101"/>
      <c r="I179" s="100"/>
      <c r="J179" s="100"/>
      <c r="K179" s="100"/>
      <c r="L179" s="31"/>
      <c r="M179" s="31"/>
      <c r="N179" s="31"/>
      <c r="O179" s="29"/>
      <c r="P179" s="29"/>
      <c r="Q179" s="29"/>
      <c r="R179" s="29"/>
      <c r="S179" s="40"/>
      <c r="T179" s="40"/>
      <c r="U179" s="40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35"/>
      <c r="CR179" s="29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29"/>
      <c r="DQ179" s="35"/>
      <c r="DR179" s="35"/>
      <c r="DS179" s="35"/>
      <c r="DT179" s="35"/>
      <c r="DU179" s="35"/>
      <c r="DV179" s="35"/>
      <c r="DW179" s="35"/>
      <c r="DX179" s="35"/>
      <c r="DY179" s="35"/>
      <c r="DZ179" s="35"/>
      <c r="EA179" s="29"/>
      <c r="EB179" s="35"/>
      <c r="EC179" s="35"/>
      <c r="ED179" s="35"/>
      <c r="EE179" s="35"/>
      <c r="EF179" s="35"/>
      <c r="EG179" s="35"/>
      <c r="EH179" s="35"/>
      <c r="EI179" s="35"/>
      <c r="EJ179" s="35"/>
      <c r="EK179" s="35"/>
      <c r="EL179" s="35"/>
      <c r="EM179" s="35"/>
      <c r="EN179" s="32"/>
      <c r="EO179" s="32"/>
      <c r="EP179" s="32"/>
      <c r="EQ179" s="33"/>
      <c r="ER179" s="34"/>
      <c r="ES179" s="28"/>
      <c r="ET179" s="29"/>
      <c r="EU179" s="35"/>
      <c r="EV179" s="35"/>
      <c r="EW179" s="35"/>
      <c r="EX179" s="35"/>
      <c r="EY179" s="35"/>
      <c r="EZ179" s="35"/>
      <c r="FA179" s="35"/>
      <c r="FB179" s="35"/>
      <c r="FC179" s="35"/>
      <c r="FD179" s="35"/>
      <c r="FE179" s="35"/>
      <c r="FF179" s="35"/>
      <c r="FG179" s="35"/>
      <c r="FH179" s="35"/>
      <c r="FI179" s="35"/>
      <c r="FJ179" s="35"/>
      <c r="FK179" s="35"/>
      <c r="FL179" s="35"/>
      <c r="FM179" s="35"/>
      <c r="FN179" s="29"/>
      <c r="FO179" s="35"/>
      <c r="FP179" s="35"/>
      <c r="FQ179" s="35"/>
      <c r="FR179" s="35"/>
      <c r="FS179" s="35"/>
      <c r="FT179" s="35"/>
      <c r="FU179" s="35"/>
      <c r="FV179" s="35"/>
      <c r="FW179" s="35"/>
      <c r="FX179" s="35"/>
      <c r="FY179" s="28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</row>
    <row r="180" spans="8:194" ht="0" hidden="1" customHeight="1" x14ac:dyDescent="0.2">
      <c r="H180" s="216"/>
      <c r="I180" s="104"/>
      <c r="J180" s="104"/>
      <c r="K180" s="100"/>
      <c r="L180" s="105"/>
      <c r="M180" s="105"/>
      <c r="N180" s="105"/>
      <c r="O180" s="106"/>
      <c r="P180" s="106"/>
      <c r="Q180" s="106"/>
      <c r="R180" s="106"/>
      <c r="S180" s="40"/>
      <c r="T180" s="40"/>
      <c r="U180" s="40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10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35"/>
      <c r="CR180" s="106"/>
      <c r="CS180" s="35"/>
      <c r="CT180" s="35"/>
      <c r="CU180" s="89"/>
      <c r="CV180" s="35"/>
      <c r="CW180" s="35"/>
      <c r="CX180" s="35"/>
      <c r="CY180" s="35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29"/>
      <c r="DQ180" s="35"/>
      <c r="DR180" s="35"/>
      <c r="DS180" s="35"/>
      <c r="DT180" s="35"/>
      <c r="DU180" s="35"/>
      <c r="DV180" s="35"/>
      <c r="DW180" s="35"/>
      <c r="DX180" s="35"/>
      <c r="DY180" s="35"/>
      <c r="DZ180" s="35"/>
      <c r="EA180" s="29"/>
      <c r="EB180" s="35"/>
      <c r="EC180" s="35"/>
      <c r="ED180" s="35"/>
      <c r="EE180" s="35"/>
      <c r="EF180" s="35"/>
      <c r="EG180" s="35"/>
      <c r="EH180" s="35"/>
      <c r="EI180" s="35"/>
      <c r="EJ180" s="35"/>
      <c r="EK180" s="35"/>
      <c r="EL180" s="35"/>
      <c r="EM180" s="35"/>
      <c r="EN180" s="32"/>
      <c r="EO180" s="32"/>
      <c r="EP180" s="32"/>
      <c r="EQ180" s="33"/>
      <c r="ER180" s="34"/>
      <c r="ES180" s="28"/>
      <c r="ET180" s="29"/>
      <c r="EU180" s="35"/>
      <c r="EV180" s="35"/>
      <c r="EW180" s="35"/>
      <c r="EX180" s="35"/>
      <c r="EY180" s="35"/>
      <c r="EZ180" s="35"/>
      <c r="FA180" s="35"/>
      <c r="FB180" s="35"/>
      <c r="FC180" s="35"/>
      <c r="FD180" s="35"/>
      <c r="FE180" s="35"/>
      <c r="FF180" s="35"/>
      <c r="FG180" s="35"/>
      <c r="FH180" s="35"/>
      <c r="FI180" s="35"/>
      <c r="FJ180" s="35"/>
      <c r="FK180" s="35"/>
      <c r="FL180" s="35"/>
      <c r="FM180" s="35"/>
      <c r="FN180" s="29"/>
      <c r="FO180" s="35"/>
      <c r="FP180" s="35"/>
      <c r="FQ180" s="35"/>
      <c r="FR180" s="35"/>
      <c r="FS180" s="35"/>
      <c r="FT180" s="35"/>
      <c r="FU180" s="35"/>
      <c r="FV180" s="35"/>
      <c r="FW180" s="35"/>
      <c r="FX180" s="35"/>
      <c r="FY180" s="28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</row>
    <row r="181" spans="8:194" ht="0" hidden="1" customHeight="1" x14ac:dyDescent="0.2">
      <c r="H181" s="216"/>
      <c r="I181" s="100"/>
      <c r="J181" s="100"/>
      <c r="K181" s="100"/>
      <c r="L181" s="31"/>
      <c r="M181" s="31"/>
      <c r="N181" s="31"/>
      <c r="O181" s="106"/>
      <c r="P181" s="106"/>
      <c r="Q181" s="29"/>
      <c r="R181" s="29"/>
      <c r="S181" s="40"/>
      <c r="T181" s="40"/>
      <c r="U181" s="40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89"/>
      <c r="CR181" s="106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2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2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32"/>
      <c r="EO181" s="32"/>
      <c r="EP181" s="32"/>
      <c r="EQ181" s="33"/>
      <c r="ER181" s="34"/>
      <c r="ES181" s="28"/>
      <c r="ET181" s="2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2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28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</row>
    <row r="182" spans="8:194" ht="0" hidden="1" customHeight="1" x14ac:dyDescent="0.2">
      <c r="U182" s="40"/>
    </row>
    <row r="183" spans="8:194" ht="0" hidden="1" customHeight="1" x14ac:dyDescent="0.2">
      <c r="U183" s="40"/>
    </row>
    <row r="184" spans="8:194" ht="0" hidden="1" customHeight="1" x14ac:dyDescent="0.2">
      <c r="O184" s="19"/>
      <c r="P184" s="19"/>
      <c r="Q184" s="19"/>
      <c r="R184" s="19"/>
      <c r="U184" s="40"/>
      <c r="CQ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</row>
    <row r="185" spans="8:194" ht="0" hidden="1" customHeight="1" x14ac:dyDescent="0.2">
      <c r="O185" s="19"/>
      <c r="P185" s="19"/>
      <c r="Q185" s="19"/>
      <c r="R185" s="19"/>
      <c r="U185" s="40"/>
      <c r="CQ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</row>
    <row r="186" spans="8:194" ht="0" hidden="1" customHeight="1" x14ac:dyDescent="0.2">
      <c r="O186" s="19"/>
      <c r="P186" s="19"/>
      <c r="Q186" s="19"/>
      <c r="R186" s="19"/>
      <c r="U186" s="40"/>
      <c r="CQ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</row>
    <row r="187" spans="8:194" ht="0" hidden="1" customHeight="1" x14ac:dyDescent="0.2">
      <c r="O187" s="19"/>
      <c r="P187" s="19"/>
      <c r="Q187" s="19"/>
      <c r="R187" s="19"/>
      <c r="U187" s="40"/>
      <c r="CQ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</row>
    <row r="188" spans="8:194" ht="0" hidden="1" customHeight="1" x14ac:dyDescent="0.2">
      <c r="O188" s="19"/>
      <c r="P188" s="19"/>
      <c r="Q188" s="19"/>
      <c r="R188" s="19"/>
      <c r="U188" s="40"/>
      <c r="CQ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</row>
    <row r="189" spans="8:194" ht="0" hidden="1" customHeight="1" x14ac:dyDescent="0.2">
      <c r="O189" s="19"/>
      <c r="P189" s="19"/>
      <c r="Q189" s="19"/>
      <c r="R189" s="19"/>
      <c r="U189" s="40"/>
      <c r="CQ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</row>
    <row r="190" spans="8:194" ht="0" hidden="1" customHeight="1" x14ac:dyDescent="0.2">
      <c r="O190" s="19"/>
      <c r="P190" s="19"/>
      <c r="Q190" s="19"/>
      <c r="R190" s="19"/>
      <c r="U190" s="40"/>
      <c r="CQ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</row>
    <row r="191" spans="8:194" ht="0" hidden="1" customHeight="1" x14ac:dyDescent="0.2">
      <c r="O191" s="19"/>
      <c r="P191" s="19"/>
      <c r="Q191" s="19"/>
      <c r="R191" s="19"/>
      <c r="U191" s="40"/>
      <c r="CQ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</row>
    <row r="192" spans="8:194" ht="0" hidden="1" customHeight="1" x14ac:dyDescent="0.2">
      <c r="O192" s="19"/>
      <c r="P192" s="19"/>
      <c r="Q192" s="19"/>
      <c r="R192" s="19"/>
      <c r="U192" s="40"/>
      <c r="CQ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</row>
    <row r="193" spans="15:180" ht="0" hidden="1" customHeight="1" x14ac:dyDescent="0.2">
      <c r="O193" s="19"/>
      <c r="P193" s="19"/>
      <c r="Q193" s="19"/>
      <c r="R193" s="19"/>
      <c r="U193" s="40"/>
      <c r="CQ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</row>
    <row r="194" spans="15:180" ht="0" hidden="1" customHeight="1" x14ac:dyDescent="0.2">
      <c r="O194" s="19"/>
      <c r="P194" s="19"/>
      <c r="Q194" s="19"/>
      <c r="R194" s="19"/>
      <c r="U194" s="40"/>
      <c r="CQ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</row>
    <row r="195" spans="15:180" ht="0" hidden="1" customHeight="1" x14ac:dyDescent="0.2">
      <c r="O195" s="19"/>
      <c r="P195" s="19"/>
      <c r="Q195" s="19"/>
      <c r="R195" s="19"/>
      <c r="U195" s="40"/>
      <c r="CQ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</row>
    <row r="196" spans="15:180" ht="0" hidden="1" customHeight="1" x14ac:dyDescent="0.2">
      <c r="O196" s="19"/>
      <c r="P196" s="19"/>
      <c r="Q196" s="19"/>
      <c r="R196" s="19"/>
      <c r="U196" s="82"/>
      <c r="CQ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</row>
    <row r="197" spans="15:180" ht="0" hidden="1" customHeight="1" x14ac:dyDescent="0.2">
      <c r="O197" s="19"/>
      <c r="P197" s="19"/>
      <c r="Q197" s="19"/>
      <c r="R197" s="19"/>
      <c r="U197" s="40"/>
      <c r="CQ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</row>
    <row r="198" spans="15:180" ht="0" hidden="1" customHeight="1" x14ac:dyDescent="0.2">
      <c r="O198" s="19"/>
      <c r="P198" s="19"/>
      <c r="Q198" s="19"/>
      <c r="R198" s="19"/>
      <c r="U198" s="40"/>
      <c r="CQ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</row>
    <row r="199" spans="15:180" ht="0" hidden="1" customHeight="1" x14ac:dyDescent="0.2">
      <c r="O199" s="19"/>
      <c r="P199" s="19"/>
      <c r="Q199" s="19"/>
      <c r="R199" s="19"/>
      <c r="U199" s="40"/>
      <c r="CQ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</row>
    <row r="200" spans="15:180" ht="0" hidden="1" customHeight="1" x14ac:dyDescent="0.2">
      <c r="O200" s="19"/>
      <c r="P200" s="19"/>
      <c r="Q200" s="19"/>
      <c r="R200" s="19"/>
      <c r="U200" s="82"/>
      <c r="CQ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</row>
    <row r="201" spans="15:180" ht="0" hidden="1" customHeight="1" x14ac:dyDescent="0.2">
      <c r="O201" s="19"/>
      <c r="P201" s="19"/>
      <c r="Q201" s="19"/>
      <c r="R201" s="19"/>
      <c r="U201" s="82"/>
      <c r="CQ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</row>
    <row r="202" spans="15:180" ht="0" hidden="1" customHeight="1" x14ac:dyDescent="0.2">
      <c r="O202" s="19"/>
      <c r="P202" s="19"/>
      <c r="Q202" s="19"/>
      <c r="R202" s="19"/>
      <c r="U202" s="82"/>
      <c r="CQ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</row>
    <row r="203" spans="15:180" ht="0" hidden="1" customHeight="1" x14ac:dyDescent="0.2">
      <c r="O203" s="19"/>
      <c r="P203" s="19"/>
      <c r="Q203" s="19"/>
      <c r="R203" s="19"/>
      <c r="U203" s="82"/>
      <c r="CQ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</row>
    <row r="204" spans="15:180" ht="0" hidden="1" customHeight="1" x14ac:dyDescent="0.2">
      <c r="O204" s="19"/>
      <c r="P204" s="19"/>
      <c r="Q204" s="19"/>
      <c r="R204" s="19"/>
      <c r="U204" s="82"/>
      <c r="CQ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</row>
    <row r="205" spans="15:180" ht="0" hidden="1" customHeight="1" x14ac:dyDescent="0.2">
      <c r="O205" s="19"/>
      <c r="P205" s="19"/>
      <c r="Q205" s="19"/>
      <c r="R205" s="19"/>
      <c r="U205" s="82"/>
      <c r="CQ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</row>
    <row r="206" spans="15:180" ht="0" hidden="1" customHeight="1" x14ac:dyDescent="0.2">
      <c r="O206" s="19"/>
      <c r="P206" s="19"/>
      <c r="Q206" s="19"/>
      <c r="R206" s="19"/>
      <c r="U206" s="82"/>
      <c r="CQ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</row>
    <row r="207" spans="15:180" ht="0" hidden="1" customHeight="1" x14ac:dyDescent="0.2">
      <c r="O207" s="19"/>
      <c r="P207" s="19"/>
      <c r="Q207" s="19"/>
      <c r="R207" s="19"/>
      <c r="U207" s="30"/>
      <c r="CQ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</row>
    <row r="208" spans="15:180" ht="0" hidden="1" customHeight="1" x14ac:dyDescent="0.2">
      <c r="O208" s="19"/>
      <c r="P208" s="19"/>
      <c r="Q208" s="19"/>
      <c r="R208" s="19"/>
      <c r="U208" s="30"/>
      <c r="CQ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</row>
    <row r="209" spans="15:180" ht="0" hidden="1" customHeight="1" x14ac:dyDescent="0.2">
      <c r="O209" s="19"/>
      <c r="P209" s="19"/>
      <c r="Q209" s="19"/>
      <c r="R209" s="19"/>
      <c r="U209" s="40"/>
      <c r="CQ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</row>
    <row r="210" spans="15:180" ht="0" hidden="1" customHeight="1" x14ac:dyDescent="0.2">
      <c r="O210" s="19"/>
      <c r="P210" s="19"/>
      <c r="Q210" s="19"/>
      <c r="R210" s="19"/>
      <c r="U210" s="40"/>
      <c r="CQ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</row>
    <row r="211" spans="15:180" ht="0" hidden="1" customHeight="1" x14ac:dyDescent="0.2">
      <c r="O211" s="19"/>
      <c r="P211" s="19"/>
      <c r="Q211" s="19"/>
      <c r="R211" s="19"/>
      <c r="U211" s="82"/>
      <c r="CQ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</row>
    <row r="212" spans="15:180" ht="0" hidden="1" customHeight="1" x14ac:dyDescent="0.2">
      <c r="O212" s="19"/>
      <c r="P212" s="19"/>
      <c r="Q212" s="19"/>
      <c r="R212" s="19"/>
      <c r="U212" s="40"/>
      <c r="CQ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</row>
    <row r="213" spans="15:180" ht="0" hidden="1" customHeight="1" x14ac:dyDescent="0.2">
      <c r="O213" s="19"/>
      <c r="P213" s="19"/>
      <c r="Q213" s="19"/>
      <c r="R213" s="19"/>
      <c r="U213" s="40"/>
      <c r="CQ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</row>
    <row r="214" spans="15:180" ht="0" hidden="1" customHeight="1" x14ac:dyDescent="0.2">
      <c r="O214" s="19"/>
      <c r="P214" s="19"/>
      <c r="Q214" s="19"/>
      <c r="R214" s="19"/>
      <c r="U214" s="40"/>
      <c r="CQ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</row>
    <row r="215" spans="15:180" ht="0" hidden="1" customHeight="1" x14ac:dyDescent="0.2">
      <c r="O215" s="19"/>
      <c r="P215" s="19"/>
      <c r="Q215" s="19"/>
      <c r="R215" s="19"/>
      <c r="U215" s="82"/>
      <c r="CQ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</row>
    <row r="216" spans="15:180" ht="0" hidden="1" customHeight="1" x14ac:dyDescent="0.2">
      <c r="O216" s="19"/>
      <c r="P216" s="19"/>
      <c r="Q216" s="19"/>
      <c r="R216" s="19"/>
      <c r="U216" s="82"/>
      <c r="CQ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</row>
    <row r="217" spans="15:180" ht="0" hidden="1" customHeight="1" x14ac:dyDescent="0.2">
      <c r="O217" s="19"/>
      <c r="P217" s="19"/>
      <c r="Q217" s="19"/>
      <c r="R217" s="19"/>
      <c r="U217" s="82"/>
      <c r="CQ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</row>
    <row r="218" spans="15:180" ht="0" hidden="1" customHeight="1" x14ac:dyDescent="0.2">
      <c r="O218" s="19"/>
      <c r="P218" s="19"/>
      <c r="Q218" s="19"/>
      <c r="R218" s="19"/>
      <c r="U218" s="82"/>
      <c r="CQ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</row>
    <row r="219" spans="15:180" ht="0" hidden="1" customHeight="1" x14ac:dyDescent="0.2">
      <c r="O219" s="19"/>
      <c r="P219" s="19"/>
      <c r="Q219" s="19"/>
      <c r="R219" s="19"/>
      <c r="U219" s="82"/>
      <c r="CQ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</row>
    <row r="220" spans="15:180" ht="0" hidden="1" customHeight="1" x14ac:dyDescent="0.2">
      <c r="O220" s="19"/>
      <c r="P220" s="19"/>
      <c r="Q220" s="19"/>
      <c r="R220" s="19"/>
      <c r="U220" s="82"/>
      <c r="CQ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</row>
    <row r="221" spans="15:180" ht="0" hidden="1" customHeight="1" x14ac:dyDescent="0.2">
      <c r="O221" s="19"/>
      <c r="P221" s="19"/>
      <c r="Q221" s="19"/>
      <c r="R221" s="19"/>
      <c r="U221" s="82"/>
      <c r="CQ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</row>
    <row r="222" spans="15:180" ht="0" hidden="1" customHeight="1" x14ac:dyDescent="0.2">
      <c r="O222" s="19"/>
      <c r="P222" s="19"/>
      <c r="Q222" s="19"/>
      <c r="R222" s="19"/>
      <c r="U222" s="30"/>
      <c r="CQ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</row>
    <row r="223" spans="15:180" ht="0" hidden="1" customHeight="1" x14ac:dyDescent="0.2">
      <c r="O223" s="19"/>
      <c r="P223" s="19"/>
      <c r="Q223" s="19"/>
      <c r="R223" s="19"/>
      <c r="U223" s="40"/>
      <c r="CQ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</row>
    <row r="224" spans="15:180" ht="0" hidden="1" customHeight="1" x14ac:dyDescent="0.2">
      <c r="O224" s="19"/>
      <c r="P224" s="19"/>
      <c r="Q224" s="19"/>
      <c r="R224" s="19"/>
      <c r="U224" s="40"/>
      <c r="CQ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</row>
    <row r="225" spans="15:180" ht="0" hidden="1" customHeight="1" x14ac:dyDescent="0.2">
      <c r="O225" s="19"/>
      <c r="P225" s="19"/>
      <c r="Q225" s="19"/>
      <c r="R225" s="19"/>
      <c r="U225" s="40"/>
      <c r="CQ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</row>
    <row r="226" spans="15:180" ht="0" hidden="1" customHeight="1" x14ac:dyDescent="0.2">
      <c r="O226" s="19"/>
      <c r="P226" s="19"/>
      <c r="Q226" s="19"/>
      <c r="R226" s="19"/>
      <c r="U226" s="40"/>
      <c r="CQ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</row>
    <row r="227" spans="15:180" ht="0" hidden="1" customHeight="1" x14ac:dyDescent="0.2">
      <c r="O227" s="19"/>
      <c r="P227" s="19"/>
      <c r="Q227" s="19"/>
      <c r="R227" s="19"/>
      <c r="U227" s="40"/>
      <c r="CQ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</row>
    <row r="228" spans="15:180" ht="0" hidden="1" customHeight="1" x14ac:dyDescent="0.2">
      <c r="O228" s="19"/>
      <c r="P228" s="19"/>
      <c r="Q228" s="19"/>
      <c r="R228" s="19"/>
      <c r="U228" s="40"/>
      <c r="CQ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</row>
    <row r="229" spans="15:180" ht="0" hidden="1" customHeight="1" x14ac:dyDescent="0.2">
      <c r="O229" s="19"/>
      <c r="P229" s="19"/>
      <c r="Q229" s="19"/>
      <c r="R229" s="19"/>
      <c r="U229" s="82"/>
      <c r="CQ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</row>
    <row r="230" spans="15:180" ht="0" hidden="1" customHeight="1" x14ac:dyDescent="0.2">
      <c r="O230" s="19"/>
      <c r="P230" s="19"/>
      <c r="Q230" s="19"/>
      <c r="R230" s="19"/>
      <c r="U230" s="82"/>
      <c r="CQ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</row>
    <row r="231" spans="15:180" ht="0" hidden="1" customHeight="1" x14ac:dyDescent="0.2">
      <c r="O231" s="19"/>
      <c r="P231" s="19"/>
      <c r="Q231" s="19"/>
      <c r="R231" s="19"/>
      <c r="U231" s="82"/>
      <c r="CQ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</row>
    <row r="232" spans="15:180" ht="0" hidden="1" customHeight="1" x14ac:dyDescent="0.2">
      <c r="O232" s="19"/>
      <c r="P232" s="19"/>
      <c r="Q232" s="19"/>
      <c r="R232" s="19"/>
      <c r="U232" s="82"/>
      <c r="CQ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</row>
    <row r="233" spans="15:180" ht="0" hidden="1" customHeight="1" x14ac:dyDescent="0.2">
      <c r="O233" s="19"/>
      <c r="P233" s="19"/>
      <c r="Q233" s="19"/>
      <c r="R233" s="19"/>
      <c r="U233" s="82"/>
      <c r="CQ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</row>
    <row r="234" spans="15:180" ht="0" hidden="1" customHeight="1" x14ac:dyDescent="0.2">
      <c r="O234" s="19"/>
      <c r="P234" s="19"/>
      <c r="Q234" s="19"/>
      <c r="R234" s="19"/>
      <c r="U234" s="82"/>
      <c r="CQ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</row>
    <row r="235" spans="15:180" ht="0" hidden="1" customHeight="1" x14ac:dyDescent="0.2">
      <c r="O235" s="19"/>
      <c r="P235" s="19"/>
      <c r="Q235" s="19"/>
      <c r="R235" s="19"/>
      <c r="U235" s="82"/>
      <c r="CQ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</row>
    <row r="236" spans="15:180" ht="0" hidden="1" customHeight="1" x14ac:dyDescent="0.2">
      <c r="O236" s="19"/>
      <c r="P236" s="19"/>
      <c r="Q236" s="19"/>
      <c r="R236" s="19"/>
      <c r="U236" s="30"/>
      <c r="CQ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</row>
    <row r="237" spans="15:180" ht="0" hidden="1" customHeight="1" x14ac:dyDescent="0.2">
      <c r="O237" s="19"/>
      <c r="P237" s="19"/>
      <c r="Q237" s="19"/>
      <c r="R237" s="19"/>
      <c r="U237" s="30"/>
      <c r="CQ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</row>
    <row r="238" spans="15:180" ht="0" hidden="1" customHeight="1" x14ac:dyDescent="0.2">
      <c r="O238" s="19"/>
      <c r="P238" s="19"/>
      <c r="Q238" s="19"/>
      <c r="R238" s="19"/>
      <c r="U238" s="40"/>
      <c r="CQ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</row>
    <row r="239" spans="15:180" ht="0" hidden="1" customHeight="1" x14ac:dyDescent="0.2">
      <c r="O239" s="19"/>
      <c r="P239" s="19"/>
      <c r="Q239" s="19"/>
      <c r="R239" s="19"/>
      <c r="U239" s="40"/>
      <c r="CQ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</row>
    <row r="240" spans="15:180" ht="0" hidden="1" customHeight="1" x14ac:dyDescent="0.2">
      <c r="O240" s="19"/>
      <c r="P240" s="19"/>
      <c r="Q240" s="19"/>
      <c r="R240" s="19"/>
      <c r="U240" s="82"/>
      <c r="CQ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</row>
    <row r="241" spans="15:180" ht="0" hidden="1" customHeight="1" x14ac:dyDescent="0.2">
      <c r="O241" s="19"/>
      <c r="P241" s="19"/>
      <c r="Q241" s="19"/>
      <c r="R241" s="19"/>
      <c r="U241" s="40"/>
      <c r="CQ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</row>
    <row r="242" spans="15:180" ht="0" hidden="1" customHeight="1" x14ac:dyDescent="0.2">
      <c r="O242" s="19"/>
      <c r="P242" s="19"/>
      <c r="Q242" s="19"/>
      <c r="R242" s="19"/>
      <c r="U242" s="40"/>
      <c r="CQ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</row>
    <row r="243" spans="15:180" ht="0" hidden="1" customHeight="1" x14ac:dyDescent="0.2">
      <c r="O243" s="19"/>
      <c r="P243" s="19"/>
      <c r="Q243" s="19"/>
      <c r="R243" s="19"/>
      <c r="U243" s="40"/>
      <c r="CQ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</row>
    <row r="244" spans="15:180" ht="0" hidden="1" customHeight="1" x14ac:dyDescent="0.2">
      <c r="O244" s="19"/>
      <c r="P244" s="19"/>
      <c r="Q244" s="19"/>
      <c r="R244" s="19"/>
      <c r="U244" s="82"/>
      <c r="CQ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</row>
    <row r="245" spans="15:180" ht="0" hidden="1" customHeight="1" x14ac:dyDescent="0.2">
      <c r="O245" s="19"/>
      <c r="P245" s="19"/>
      <c r="Q245" s="19"/>
      <c r="R245" s="19"/>
      <c r="U245" s="82"/>
      <c r="CQ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</row>
    <row r="246" spans="15:180" ht="0" hidden="1" customHeight="1" x14ac:dyDescent="0.2">
      <c r="O246" s="19"/>
      <c r="P246" s="19"/>
      <c r="Q246" s="19"/>
      <c r="R246" s="19"/>
      <c r="U246" s="82"/>
      <c r="CQ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</row>
    <row r="247" spans="15:180" ht="0" hidden="1" customHeight="1" x14ac:dyDescent="0.2">
      <c r="O247" s="19"/>
      <c r="P247" s="19"/>
      <c r="Q247" s="19"/>
      <c r="R247" s="19"/>
      <c r="U247" s="82"/>
      <c r="CQ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</row>
    <row r="248" spans="15:180" ht="0" hidden="1" customHeight="1" x14ac:dyDescent="0.2">
      <c r="O248" s="19"/>
      <c r="P248" s="19"/>
      <c r="Q248" s="19"/>
      <c r="R248" s="19"/>
      <c r="U248" s="82"/>
      <c r="CQ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</row>
    <row r="249" spans="15:180" ht="0" hidden="1" customHeight="1" x14ac:dyDescent="0.2">
      <c r="O249" s="19"/>
      <c r="P249" s="19"/>
      <c r="Q249" s="19"/>
      <c r="R249" s="19"/>
      <c r="U249" s="82"/>
      <c r="CQ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</row>
    <row r="250" spans="15:180" ht="0" hidden="1" customHeight="1" x14ac:dyDescent="0.2">
      <c r="O250" s="19"/>
      <c r="P250" s="19"/>
      <c r="Q250" s="19"/>
      <c r="R250" s="19"/>
      <c r="U250" s="82"/>
      <c r="CQ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</row>
    <row r="251" spans="15:180" ht="0" hidden="1" customHeight="1" x14ac:dyDescent="0.2">
      <c r="O251" s="19"/>
      <c r="P251" s="19"/>
      <c r="Q251" s="19"/>
      <c r="R251" s="19"/>
      <c r="U251" s="30"/>
      <c r="CQ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</row>
    <row r="252" spans="15:180" ht="0" hidden="1" customHeight="1" x14ac:dyDescent="0.2">
      <c r="O252" s="19"/>
      <c r="P252" s="19"/>
      <c r="Q252" s="19"/>
      <c r="R252" s="19"/>
      <c r="U252" s="30"/>
      <c r="CQ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</row>
    <row r="253" spans="15:180" ht="0" hidden="1" customHeight="1" x14ac:dyDescent="0.2">
      <c r="O253" s="19"/>
      <c r="P253" s="19"/>
      <c r="Q253" s="19"/>
      <c r="R253" s="19"/>
      <c r="U253" s="40"/>
      <c r="CQ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</row>
    <row r="254" spans="15:180" ht="0" hidden="1" customHeight="1" x14ac:dyDescent="0.2">
      <c r="O254" s="19"/>
      <c r="P254" s="19"/>
      <c r="Q254" s="19"/>
      <c r="R254" s="19"/>
      <c r="U254" s="40"/>
      <c r="CQ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</row>
    <row r="255" spans="15:180" ht="0" hidden="1" customHeight="1" x14ac:dyDescent="0.2">
      <c r="O255" s="19"/>
      <c r="P255" s="19"/>
      <c r="Q255" s="19"/>
      <c r="R255" s="19"/>
      <c r="U255" s="82"/>
      <c r="CQ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</row>
    <row r="256" spans="15:180" ht="0" hidden="1" customHeight="1" x14ac:dyDescent="0.2">
      <c r="O256" s="19"/>
      <c r="P256" s="19"/>
      <c r="Q256" s="19"/>
      <c r="R256" s="19"/>
      <c r="U256" s="40"/>
      <c r="CQ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</row>
    <row r="257" spans="15:180" ht="0" hidden="1" customHeight="1" x14ac:dyDescent="0.2">
      <c r="O257" s="19"/>
      <c r="P257" s="19"/>
      <c r="Q257" s="19"/>
      <c r="R257" s="19"/>
      <c r="U257" s="40"/>
      <c r="CQ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</row>
    <row r="258" spans="15:180" ht="0" hidden="1" customHeight="1" x14ac:dyDescent="0.2">
      <c r="O258" s="19"/>
      <c r="P258" s="19"/>
      <c r="Q258" s="19"/>
      <c r="R258" s="19"/>
      <c r="U258" s="40"/>
      <c r="CQ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</row>
    <row r="259" spans="15:180" ht="0" hidden="1" customHeight="1" x14ac:dyDescent="0.2">
      <c r="O259" s="19"/>
      <c r="P259" s="19"/>
      <c r="Q259" s="19"/>
      <c r="R259" s="19"/>
      <c r="U259" s="82"/>
      <c r="CQ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</row>
    <row r="260" spans="15:180" ht="0" hidden="1" customHeight="1" x14ac:dyDescent="0.2">
      <c r="O260" s="19"/>
      <c r="P260" s="19"/>
      <c r="Q260" s="19"/>
      <c r="R260" s="19"/>
      <c r="U260" s="82"/>
      <c r="CQ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</row>
    <row r="261" spans="15:180" ht="0" hidden="1" customHeight="1" x14ac:dyDescent="0.2">
      <c r="O261" s="19"/>
      <c r="P261" s="19"/>
      <c r="Q261" s="19"/>
      <c r="R261" s="19"/>
      <c r="U261" s="82"/>
      <c r="CQ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</row>
    <row r="262" spans="15:180" ht="0" hidden="1" customHeight="1" x14ac:dyDescent="0.2">
      <c r="O262" s="19"/>
      <c r="P262" s="19"/>
      <c r="Q262" s="19"/>
      <c r="R262" s="19"/>
      <c r="U262" s="82"/>
      <c r="CQ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</row>
    <row r="263" spans="15:180" ht="0" hidden="1" customHeight="1" x14ac:dyDescent="0.2">
      <c r="O263" s="19"/>
      <c r="P263" s="19"/>
      <c r="Q263" s="19"/>
      <c r="R263" s="19"/>
      <c r="U263" s="82"/>
      <c r="CQ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</row>
    <row r="264" spans="15:180" ht="0" hidden="1" customHeight="1" x14ac:dyDescent="0.2">
      <c r="O264" s="19"/>
      <c r="P264" s="19"/>
      <c r="Q264" s="19"/>
      <c r="R264" s="19"/>
      <c r="U264" s="82"/>
      <c r="CQ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</row>
    <row r="265" spans="15:180" ht="0" hidden="1" customHeight="1" x14ac:dyDescent="0.2">
      <c r="O265" s="19"/>
      <c r="P265" s="19"/>
      <c r="Q265" s="19"/>
      <c r="R265" s="19"/>
      <c r="U265" s="82"/>
      <c r="CQ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</row>
    <row r="266" spans="15:180" ht="0" hidden="1" customHeight="1" x14ac:dyDescent="0.2">
      <c r="O266" s="19"/>
      <c r="P266" s="19"/>
      <c r="Q266" s="19"/>
      <c r="R266" s="19"/>
      <c r="U266" s="30"/>
      <c r="CQ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</row>
    <row r="267" spans="15:180" ht="0" hidden="1" customHeight="1" x14ac:dyDescent="0.2">
      <c r="O267" s="19"/>
      <c r="P267" s="19"/>
      <c r="Q267" s="19"/>
      <c r="R267" s="19"/>
      <c r="U267" s="30"/>
      <c r="CQ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</row>
    <row r="268" spans="15:180" ht="0" hidden="1" customHeight="1" x14ac:dyDescent="0.2">
      <c r="O268" s="19"/>
      <c r="P268" s="19"/>
      <c r="Q268" s="19"/>
      <c r="R268" s="19"/>
      <c r="U268" s="40"/>
      <c r="CQ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</row>
    <row r="269" spans="15:180" ht="0" hidden="1" customHeight="1" x14ac:dyDescent="0.2">
      <c r="O269" s="19"/>
      <c r="P269" s="19"/>
      <c r="Q269" s="19"/>
      <c r="R269" s="19"/>
      <c r="U269" s="40"/>
      <c r="CQ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</row>
    <row r="270" spans="15:180" ht="0" hidden="1" customHeight="1" x14ac:dyDescent="0.2">
      <c r="O270" s="19"/>
      <c r="P270" s="19"/>
      <c r="Q270" s="19"/>
      <c r="R270" s="19"/>
      <c r="U270" s="82"/>
      <c r="CQ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</row>
    <row r="271" spans="15:180" ht="0" hidden="1" customHeight="1" x14ac:dyDescent="0.2">
      <c r="O271" s="19"/>
      <c r="P271" s="19"/>
      <c r="Q271" s="19"/>
      <c r="R271" s="19"/>
      <c r="U271" s="40"/>
      <c r="CQ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</row>
    <row r="272" spans="15:180" ht="0" hidden="1" customHeight="1" x14ac:dyDescent="0.2">
      <c r="O272" s="19"/>
      <c r="P272" s="19"/>
      <c r="Q272" s="19"/>
      <c r="R272" s="19"/>
      <c r="U272" s="40"/>
      <c r="CQ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</row>
    <row r="273" spans="15:180" ht="0" hidden="1" customHeight="1" x14ac:dyDescent="0.2">
      <c r="O273" s="19"/>
      <c r="P273" s="19"/>
      <c r="Q273" s="19"/>
      <c r="R273" s="19"/>
      <c r="U273" s="40"/>
      <c r="CQ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</row>
    <row r="274" spans="15:180" ht="0" hidden="1" customHeight="1" x14ac:dyDescent="0.2">
      <c r="O274" s="19"/>
      <c r="P274" s="19"/>
      <c r="Q274" s="19"/>
      <c r="R274" s="19"/>
      <c r="U274" s="82"/>
      <c r="CQ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</row>
    <row r="275" spans="15:180" ht="0" hidden="1" customHeight="1" x14ac:dyDescent="0.2">
      <c r="O275" s="19"/>
      <c r="P275" s="19"/>
      <c r="Q275" s="19"/>
      <c r="R275" s="19"/>
      <c r="U275" s="82"/>
      <c r="CQ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</row>
    <row r="276" spans="15:180" ht="0" hidden="1" customHeight="1" x14ac:dyDescent="0.2">
      <c r="O276" s="19"/>
      <c r="P276" s="19"/>
      <c r="Q276" s="19"/>
      <c r="R276" s="19"/>
      <c r="U276" s="82"/>
      <c r="CQ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</row>
    <row r="277" spans="15:180" ht="0" hidden="1" customHeight="1" x14ac:dyDescent="0.2">
      <c r="O277" s="19"/>
      <c r="P277" s="19"/>
      <c r="Q277" s="19"/>
      <c r="R277" s="19"/>
      <c r="U277" s="82"/>
      <c r="CQ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</row>
    <row r="278" spans="15:180" ht="0" hidden="1" customHeight="1" x14ac:dyDescent="0.2">
      <c r="O278" s="19"/>
      <c r="P278" s="19"/>
      <c r="Q278" s="19"/>
      <c r="R278" s="19"/>
      <c r="U278" s="82"/>
      <c r="CQ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</row>
    <row r="279" spans="15:180" ht="0" hidden="1" customHeight="1" x14ac:dyDescent="0.2">
      <c r="O279" s="19"/>
      <c r="P279" s="19"/>
      <c r="Q279" s="19"/>
      <c r="R279" s="19"/>
      <c r="U279" s="82"/>
      <c r="CQ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</row>
    <row r="280" spans="15:180" ht="0" hidden="1" customHeight="1" x14ac:dyDescent="0.2">
      <c r="O280" s="19"/>
      <c r="P280" s="19"/>
      <c r="Q280" s="19"/>
      <c r="R280" s="19"/>
      <c r="U280" s="82"/>
      <c r="CQ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</row>
    <row r="281" spans="15:180" ht="0" hidden="1" customHeight="1" x14ac:dyDescent="0.2">
      <c r="O281" s="19"/>
      <c r="P281" s="19"/>
      <c r="Q281" s="19"/>
      <c r="R281" s="19"/>
      <c r="U281" s="30"/>
      <c r="CQ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</row>
    <row r="282" spans="15:180" ht="0" hidden="1" customHeight="1" x14ac:dyDescent="0.2">
      <c r="O282" s="19"/>
      <c r="P282" s="19"/>
      <c r="Q282" s="19"/>
      <c r="R282" s="19"/>
      <c r="U282" s="30"/>
      <c r="CQ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</row>
    <row r="283" spans="15:180" ht="0" hidden="1" customHeight="1" x14ac:dyDescent="0.2">
      <c r="O283" s="19"/>
      <c r="P283" s="19"/>
      <c r="Q283" s="19"/>
      <c r="R283" s="19"/>
      <c r="U283" s="40"/>
      <c r="CQ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</row>
    <row r="284" spans="15:180" ht="0" hidden="1" customHeight="1" x14ac:dyDescent="0.2">
      <c r="O284" s="19"/>
      <c r="P284" s="19"/>
      <c r="Q284" s="19"/>
      <c r="R284" s="19"/>
      <c r="U284" s="40"/>
      <c r="CQ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</row>
    <row r="285" spans="15:180" ht="0" hidden="1" customHeight="1" x14ac:dyDescent="0.2">
      <c r="O285" s="19"/>
      <c r="P285" s="19"/>
      <c r="Q285" s="19"/>
      <c r="R285" s="19"/>
      <c r="U285" s="82"/>
      <c r="CQ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</row>
    <row r="286" spans="15:180" ht="0" hidden="1" customHeight="1" x14ac:dyDescent="0.2">
      <c r="O286" s="19"/>
      <c r="P286" s="19"/>
      <c r="Q286" s="19"/>
      <c r="R286" s="19"/>
      <c r="U286" s="40"/>
      <c r="CQ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</row>
    <row r="287" spans="15:180" ht="0" hidden="1" customHeight="1" x14ac:dyDescent="0.2">
      <c r="O287" s="19"/>
      <c r="P287" s="19"/>
      <c r="Q287" s="19"/>
      <c r="R287" s="19"/>
      <c r="U287" s="40"/>
      <c r="CQ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</row>
    <row r="288" spans="15:180" ht="0" hidden="1" customHeight="1" x14ac:dyDescent="0.2">
      <c r="O288" s="19"/>
      <c r="P288" s="19"/>
      <c r="Q288" s="19"/>
      <c r="R288" s="19"/>
      <c r="U288" s="40"/>
      <c r="CQ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</row>
    <row r="289" spans="15:180" ht="0" hidden="1" customHeight="1" x14ac:dyDescent="0.2">
      <c r="O289" s="19"/>
      <c r="P289" s="19"/>
      <c r="Q289" s="19"/>
      <c r="R289" s="19"/>
      <c r="U289" s="82"/>
      <c r="CQ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</row>
    <row r="290" spans="15:180" ht="0" hidden="1" customHeight="1" x14ac:dyDescent="0.2">
      <c r="O290" s="19"/>
      <c r="P290" s="19"/>
      <c r="Q290" s="19"/>
      <c r="R290" s="19"/>
      <c r="U290" s="82"/>
      <c r="CQ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</row>
    <row r="291" spans="15:180" ht="0" hidden="1" customHeight="1" x14ac:dyDescent="0.2">
      <c r="O291" s="19"/>
      <c r="P291" s="19"/>
      <c r="Q291" s="19"/>
      <c r="R291" s="19"/>
      <c r="U291" s="82"/>
      <c r="CQ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</row>
    <row r="292" spans="15:180" ht="0" hidden="1" customHeight="1" x14ac:dyDescent="0.2">
      <c r="O292" s="19"/>
      <c r="P292" s="19"/>
      <c r="Q292" s="19"/>
      <c r="R292" s="19"/>
      <c r="U292" s="82"/>
      <c r="CQ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</row>
    <row r="293" spans="15:180" ht="0" hidden="1" customHeight="1" x14ac:dyDescent="0.2">
      <c r="O293" s="19"/>
      <c r="P293" s="19"/>
      <c r="Q293" s="19"/>
      <c r="R293" s="19"/>
      <c r="U293" s="82"/>
      <c r="CQ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</row>
    <row r="294" spans="15:180" ht="0" hidden="1" customHeight="1" x14ac:dyDescent="0.2">
      <c r="O294" s="19"/>
      <c r="P294" s="19"/>
      <c r="Q294" s="19"/>
      <c r="R294" s="19"/>
      <c r="U294" s="82"/>
      <c r="CQ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</row>
    <row r="295" spans="15:180" ht="0" hidden="1" customHeight="1" x14ac:dyDescent="0.2">
      <c r="O295" s="19"/>
      <c r="P295" s="19"/>
      <c r="Q295" s="19"/>
      <c r="R295" s="19"/>
      <c r="U295" s="82"/>
      <c r="CQ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</row>
    <row r="296" spans="15:180" ht="0" hidden="1" customHeight="1" x14ac:dyDescent="0.2">
      <c r="O296" s="19"/>
      <c r="P296" s="19"/>
      <c r="Q296" s="19"/>
      <c r="R296" s="19"/>
      <c r="U296" s="30"/>
      <c r="CQ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</row>
    <row r="297" spans="15:180" ht="0" hidden="1" customHeight="1" x14ac:dyDescent="0.2">
      <c r="O297" s="19"/>
      <c r="P297" s="19"/>
      <c r="Q297" s="19"/>
      <c r="R297" s="19"/>
      <c r="U297" s="30"/>
      <c r="CQ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</row>
    <row r="298" spans="15:180" ht="0" hidden="1" customHeight="1" x14ac:dyDescent="0.2">
      <c r="O298" s="19"/>
      <c r="P298" s="19"/>
      <c r="Q298" s="19"/>
      <c r="R298" s="19"/>
      <c r="U298" s="40"/>
      <c r="CQ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</row>
    <row r="299" spans="15:180" ht="0" hidden="1" customHeight="1" x14ac:dyDescent="0.2">
      <c r="O299" s="19"/>
      <c r="P299" s="19"/>
      <c r="Q299" s="19"/>
      <c r="R299" s="19"/>
      <c r="U299" s="40"/>
      <c r="CQ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</row>
    <row r="300" spans="15:180" ht="0" hidden="1" customHeight="1" x14ac:dyDescent="0.2">
      <c r="O300" s="19"/>
      <c r="P300" s="19"/>
      <c r="Q300" s="19"/>
      <c r="R300" s="19"/>
      <c r="U300" s="82"/>
      <c r="CQ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</row>
    <row r="301" spans="15:180" ht="0" hidden="1" customHeight="1" x14ac:dyDescent="0.2">
      <c r="O301" s="19"/>
      <c r="P301" s="19"/>
      <c r="Q301" s="19"/>
      <c r="R301" s="19"/>
      <c r="U301" s="40"/>
      <c r="CQ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</row>
    <row r="302" spans="15:180" ht="0" hidden="1" customHeight="1" x14ac:dyDescent="0.2">
      <c r="O302" s="19"/>
      <c r="P302" s="19"/>
      <c r="Q302" s="19"/>
      <c r="R302" s="19"/>
      <c r="U302" s="40"/>
      <c r="CQ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</row>
    <row r="303" spans="15:180" ht="0" hidden="1" customHeight="1" x14ac:dyDescent="0.2">
      <c r="O303" s="19"/>
      <c r="P303" s="19"/>
      <c r="Q303" s="19"/>
      <c r="R303" s="19"/>
      <c r="U303" s="40"/>
      <c r="CQ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</row>
    <row r="304" spans="15:180" ht="0" hidden="1" customHeight="1" x14ac:dyDescent="0.2">
      <c r="O304" s="19"/>
      <c r="P304" s="19"/>
      <c r="Q304" s="19"/>
      <c r="R304" s="19"/>
      <c r="U304" s="82"/>
      <c r="CQ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</row>
    <row r="305" spans="15:180" ht="0" hidden="1" customHeight="1" x14ac:dyDescent="0.2">
      <c r="O305" s="19"/>
      <c r="P305" s="19"/>
      <c r="Q305" s="19"/>
      <c r="R305" s="19"/>
      <c r="U305" s="82"/>
      <c r="CQ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</row>
    <row r="306" spans="15:180" ht="0" hidden="1" customHeight="1" x14ac:dyDescent="0.2">
      <c r="O306" s="19"/>
      <c r="P306" s="19"/>
      <c r="Q306" s="19"/>
      <c r="R306" s="19"/>
      <c r="U306" s="82"/>
      <c r="CQ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</row>
    <row r="307" spans="15:180" ht="0" hidden="1" customHeight="1" x14ac:dyDescent="0.2">
      <c r="O307" s="19"/>
      <c r="P307" s="19"/>
      <c r="Q307" s="19"/>
      <c r="R307" s="19"/>
      <c r="U307" s="82"/>
      <c r="CQ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</row>
    <row r="308" spans="15:180" ht="0" hidden="1" customHeight="1" x14ac:dyDescent="0.2">
      <c r="O308" s="19"/>
      <c r="P308" s="19"/>
      <c r="Q308" s="19"/>
      <c r="R308" s="19"/>
      <c r="U308" s="82"/>
      <c r="CQ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</row>
    <row r="309" spans="15:180" ht="0" hidden="1" customHeight="1" x14ac:dyDescent="0.2">
      <c r="O309" s="19"/>
      <c r="P309" s="19"/>
      <c r="Q309" s="19"/>
      <c r="R309" s="19"/>
      <c r="U309" s="82"/>
      <c r="CQ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</row>
    <row r="310" spans="15:180" ht="0" hidden="1" customHeight="1" x14ac:dyDescent="0.2">
      <c r="O310" s="19"/>
      <c r="P310" s="19"/>
      <c r="Q310" s="19"/>
      <c r="R310" s="19"/>
      <c r="U310" s="82"/>
      <c r="CQ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</row>
    <row r="311" spans="15:180" ht="0" hidden="1" customHeight="1" x14ac:dyDescent="0.2">
      <c r="O311" s="19"/>
      <c r="P311" s="19"/>
      <c r="Q311" s="19"/>
      <c r="R311" s="19"/>
      <c r="U311" s="30"/>
      <c r="CQ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</row>
    <row r="312" spans="15:180" ht="0" hidden="1" customHeight="1" x14ac:dyDescent="0.2">
      <c r="O312" s="19"/>
      <c r="P312" s="19"/>
      <c r="Q312" s="19"/>
      <c r="R312" s="19"/>
      <c r="U312" s="30"/>
      <c r="CQ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</row>
    <row r="313" spans="15:180" ht="0" hidden="1" customHeight="1" x14ac:dyDescent="0.2">
      <c r="O313" s="19"/>
      <c r="P313" s="19"/>
      <c r="Q313" s="19"/>
      <c r="R313" s="19"/>
      <c r="U313" s="40"/>
      <c r="CQ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</row>
    <row r="314" spans="15:180" ht="0" hidden="1" customHeight="1" x14ac:dyDescent="0.2">
      <c r="O314" s="19"/>
      <c r="P314" s="19"/>
      <c r="Q314" s="19"/>
      <c r="R314" s="19"/>
      <c r="U314" s="40"/>
      <c r="CQ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</row>
    <row r="315" spans="15:180" ht="0" hidden="1" customHeight="1" x14ac:dyDescent="0.2">
      <c r="O315" s="19"/>
      <c r="P315" s="19"/>
      <c r="Q315" s="19"/>
      <c r="R315" s="19"/>
      <c r="U315" s="82"/>
      <c r="CQ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</row>
    <row r="316" spans="15:180" ht="0" hidden="1" customHeight="1" x14ac:dyDescent="0.2">
      <c r="O316" s="19"/>
      <c r="P316" s="19"/>
      <c r="Q316" s="19"/>
      <c r="R316" s="19"/>
      <c r="U316" s="40"/>
      <c r="CQ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</row>
    <row r="317" spans="15:180" ht="0" hidden="1" customHeight="1" x14ac:dyDescent="0.2">
      <c r="O317" s="19"/>
      <c r="P317" s="19"/>
      <c r="Q317" s="19"/>
      <c r="R317" s="19"/>
      <c r="U317" s="40"/>
      <c r="CQ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</row>
    <row r="318" spans="15:180" ht="0" hidden="1" customHeight="1" x14ac:dyDescent="0.2">
      <c r="O318" s="19"/>
      <c r="P318" s="19"/>
      <c r="Q318" s="19"/>
      <c r="R318" s="19"/>
      <c r="U318" s="40"/>
      <c r="CQ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</row>
    <row r="319" spans="15:180" ht="0" hidden="1" customHeight="1" x14ac:dyDescent="0.2">
      <c r="O319" s="19"/>
      <c r="P319" s="19"/>
      <c r="Q319" s="19"/>
      <c r="R319" s="19"/>
      <c r="U319" s="82"/>
      <c r="CQ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</row>
    <row r="320" spans="15:180" ht="0" hidden="1" customHeight="1" x14ac:dyDescent="0.2">
      <c r="O320" s="19"/>
      <c r="P320" s="19"/>
      <c r="Q320" s="19"/>
      <c r="R320" s="19"/>
      <c r="U320" s="82"/>
      <c r="CQ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</row>
    <row r="321" spans="15:180" ht="0" hidden="1" customHeight="1" x14ac:dyDescent="0.2">
      <c r="O321" s="19"/>
      <c r="P321" s="19"/>
      <c r="Q321" s="19"/>
      <c r="R321" s="19"/>
      <c r="U321" s="82"/>
      <c r="CQ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</row>
    <row r="322" spans="15:180" ht="0" hidden="1" customHeight="1" x14ac:dyDescent="0.2">
      <c r="O322" s="19"/>
      <c r="P322" s="19"/>
      <c r="Q322" s="19"/>
      <c r="R322" s="19"/>
      <c r="U322" s="82"/>
      <c r="CQ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</row>
    <row r="323" spans="15:180" ht="0" hidden="1" customHeight="1" x14ac:dyDescent="0.2">
      <c r="O323" s="19"/>
      <c r="P323" s="19"/>
      <c r="Q323" s="19"/>
      <c r="R323" s="19"/>
      <c r="U323" s="82"/>
      <c r="CQ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</row>
    <row r="324" spans="15:180" ht="0" hidden="1" customHeight="1" x14ac:dyDescent="0.2">
      <c r="O324" s="19"/>
      <c r="P324" s="19"/>
      <c r="Q324" s="19"/>
      <c r="R324" s="19"/>
      <c r="U324" s="82"/>
      <c r="CQ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</row>
    <row r="325" spans="15:180" ht="0" hidden="1" customHeight="1" x14ac:dyDescent="0.2">
      <c r="O325" s="19"/>
      <c r="P325" s="19"/>
      <c r="Q325" s="19"/>
      <c r="R325" s="19"/>
      <c r="U325" s="82"/>
      <c r="CQ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</row>
    <row r="326" spans="15:180" ht="0" hidden="1" customHeight="1" x14ac:dyDescent="0.2">
      <c r="O326" s="19"/>
      <c r="P326" s="19"/>
      <c r="Q326" s="19"/>
      <c r="R326" s="19"/>
      <c r="U326" s="30"/>
      <c r="CQ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</row>
    <row r="327" spans="15:180" ht="0" hidden="1" customHeight="1" x14ac:dyDescent="0.2">
      <c r="O327" s="19"/>
      <c r="P327" s="19"/>
      <c r="Q327" s="19"/>
      <c r="R327" s="19"/>
      <c r="U327" s="30"/>
      <c r="CQ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</row>
    <row r="328" spans="15:180" ht="0" hidden="1" customHeight="1" x14ac:dyDescent="0.2">
      <c r="O328" s="19"/>
      <c r="P328" s="19"/>
      <c r="Q328" s="19"/>
      <c r="R328" s="19"/>
      <c r="U328" s="40"/>
      <c r="CQ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</row>
    <row r="329" spans="15:180" ht="0" hidden="1" customHeight="1" x14ac:dyDescent="0.2">
      <c r="O329" s="19"/>
      <c r="P329" s="19"/>
      <c r="Q329" s="19"/>
      <c r="R329" s="19"/>
      <c r="U329" s="40"/>
      <c r="CQ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</row>
    <row r="330" spans="15:180" ht="0" hidden="1" customHeight="1" x14ac:dyDescent="0.2">
      <c r="O330" s="19"/>
      <c r="P330" s="19"/>
      <c r="Q330" s="19"/>
      <c r="R330" s="19"/>
      <c r="U330" s="82"/>
      <c r="CQ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</row>
    <row r="331" spans="15:180" ht="0" hidden="1" customHeight="1" x14ac:dyDescent="0.2">
      <c r="O331" s="19"/>
      <c r="P331" s="19"/>
      <c r="Q331" s="19"/>
      <c r="R331" s="19"/>
      <c r="U331" s="40"/>
      <c r="CQ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</row>
    <row r="332" spans="15:180" ht="0" hidden="1" customHeight="1" x14ac:dyDescent="0.2">
      <c r="O332" s="19"/>
      <c r="P332" s="19"/>
      <c r="Q332" s="19"/>
      <c r="R332" s="19"/>
      <c r="U332" s="40"/>
      <c r="CQ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</row>
    <row r="333" spans="15:180" ht="0" hidden="1" customHeight="1" x14ac:dyDescent="0.2">
      <c r="O333" s="19"/>
      <c r="P333" s="19"/>
      <c r="Q333" s="19"/>
      <c r="R333" s="19"/>
      <c r="U333" s="40"/>
      <c r="CQ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</row>
    <row r="334" spans="15:180" ht="0" hidden="1" customHeight="1" x14ac:dyDescent="0.2">
      <c r="O334" s="19"/>
      <c r="P334" s="19"/>
      <c r="Q334" s="19"/>
      <c r="R334" s="19"/>
      <c r="U334" s="82"/>
      <c r="CQ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</row>
    <row r="335" spans="15:180" ht="0" hidden="1" customHeight="1" x14ac:dyDescent="0.2">
      <c r="O335" s="19"/>
      <c r="P335" s="19"/>
      <c r="Q335" s="19"/>
      <c r="R335" s="19"/>
      <c r="U335" s="82"/>
      <c r="CQ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</row>
    <row r="336" spans="15:180" ht="0" hidden="1" customHeight="1" x14ac:dyDescent="0.2">
      <c r="O336" s="19"/>
      <c r="P336" s="19"/>
      <c r="Q336" s="19"/>
      <c r="R336" s="19"/>
      <c r="U336" s="82"/>
      <c r="CQ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</row>
    <row r="337" spans="15:180" ht="0" hidden="1" customHeight="1" x14ac:dyDescent="0.2">
      <c r="O337" s="19"/>
      <c r="P337" s="19"/>
      <c r="Q337" s="19"/>
      <c r="R337" s="19"/>
      <c r="U337" s="82"/>
      <c r="CQ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</row>
    <row r="338" spans="15:180" ht="0" hidden="1" customHeight="1" x14ac:dyDescent="0.2">
      <c r="O338" s="19"/>
      <c r="P338" s="19"/>
      <c r="Q338" s="19"/>
      <c r="R338" s="19"/>
      <c r="U338" s="82"/>
      <c r="CQ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</row>
    <row r="339" spans="15:180" ht="0" hidden="1" customHeight="1" x14ac:dyDescent="0.2">
      <c r="O339" s="19"/>
      <c r="P339" s="19"/>
      <c r="Q339" s="19"/>
      <c r="R339" s="19"/>
      <c r="U339" s="82"/>
      <c r="CQ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</row>
    <row r="340" spans="15:180" ht="0" hidden="1" customHeight="1" x14ac:dyDescent="0.2">
      <c r="O340" s="19"/>
      <c r="P340" s="19"/>
      <c r="Q340" s="19"/>
      <c r="R340" s="19"/>
      <c r="U340" s="82"/>
      <c r="CQ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</row>
    <row r="341" spans="15:180" ht="0" hidden="1" customHeight="1" x14ac:dyDescent="0.2">
      <c r="O341" s="19"/>
      <c r="P341" s="19"/>
      <c r="Q341" s="19"/>
      <c r="R341" s="19"/>
      <c r="U341" s="30"/>
      <c r="CQ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</row>
    <row r="342" spans="15:180" ht="0" hidden="1" customHeight="1" x14ac:dyDescent="0.2">
      <c r="O342" s="19"/>
      <c r="P342" s="19"/>
      <c r="Q342" s="19"/>
      <c r="R342" s="19"/>
      <c r="U342" s="30"/>
      <c r="CQ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</row>
    <row r="343" spans="15:180" ht="0" hidden="1" customHeight="1" x14ac:dyDescent="0.2">
      <c r="O343" s="19"/>
      <c r="P343" s="19"/>
      <c r="Q343" s="19"/>
      <c r="R343" s="19"/>
      <c r="U343" s="30"/>
      <c r="CQ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</row>
    <row r="344" spans="15:180" ht="0" hidden="1" customHeight="1" x14ac:dyDescent="0.2">
      <c r="O344" s="19"/>
      <c r="P344" s="19"/>
      <c r="Q344" s="19"/>
      <c r="R344" s="19"/>
      <c r="CQ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</row>
    <row r="345" spans="15:180" ht="0" hidden="1" customHeight="1" x14ac:dyDescent="0.2">
      <c r="O345" s="19"/>
      <c r="P345" s="19"/>
      <c r="Q345" s="19"/>
      <c r="R345" s="19"/>
      <c r="CQ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</row>
    <row r="346" spans="15:180" ht="0" hidden="1" customHeight="1" x14ac:dyDescent="0.2">
      <c r="O346" s="19"/>
      <c r="P346" s="19"/>
      <c r="Q346" s="19"/>
      <c r="R346" s="19"/>
      <c r="CQ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</row>
    <row r="347" spans="15:180" ht="0" hidden="1" customHeight="1" x14ac:dyDescent="0.2">
      <c r="O347" s="19"/>
      <c r="P347" s="19"/>
      <c r="Q347" s="19"/>
      <c r="R347" s="19"/>
      <c r="CQ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</row>
    <row r="348" spans="15:180" ht="0" hidden="1" customHeight="1" x14ac:dyDescent="0.2">
      <c r="O348" s="19"/>
      <c r="P348" s="19"/>
      <c r="Q348" s="19"/>
      <c r="R348" s="19"/>
      <c r="CQ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</row>
    <row r="349" spans="15:180" ht="0" hidden="1" customHeight="1" x14ac:dyDescent="0.2">
      <c r="O349" s="19"/>
      <c r="P349" s="19"/>
      <c r="Q349" s="19"/>
      <c r="R349" s="19"/>
      <c r="CQ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</row>
    <row r="350" spans="15:180" ht="0" hidden="1" customHeight="1" x14ac:dyDescent="0.2">
      <c r="O350" s="19"/>
      <c r="P350" s="19"/>
      <c r="Q350" s="19"/>
      <c r="R350" s="19"/>
      <c r="CQ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</row>
    <row r="351" spans="15:180" ht="0" hidden="1" customHeight="1" x14ac:dyDescent="0.2">
      <c r="O351" s="19"/>
      <c r="P351" s="19"/>
      <c r="Q351" s="19"/>
      <c r="R351" s="19"/>
      <c r="CQ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</row>
    <row r="352" spans="15:180" ht="0" hidden="1" customHeight="1" x14ac:dyDescent="0.2">
      <c r="O352" s="19"/>
      <c r="P352" s="19"/>
      <c r="Q352" s="19"/>
      <c r="R352" s="19"/>
      <c r="CQ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</row>
    <row r="353" spans="15:180" ht="0" hidden="1" customHeight="1" x14ac:dyDescent="0.2">
      <c r="O353" s="19"/>
      <c r="P353" s="19"/>
      <c r="Q353" s="19"/>
      <c r="R353" s="19"/>
      <c r="CQ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</row>
    <row r="354" spans="15:180" ht="0" hidden="1" customHeight="1" x14ac:dyDescent="0.2">
      <c r="O354" s="19"/>
      <c r="P354" s="19"/>
      <c r="Q354" s="19"/>
      <c r="R354" s="19"/>
      <c r="CQ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</row>
    <row r="355" spans="15:180" ht="0" hidden="1" customHeight="1" x14ac:dyDescent="0.2">
      <c r="O355" s="19"/>
      <c r="P355" s="19"/>
      <c r="Q355" s="19"/>
      <c r="R355" s="19"/>
      <c r="CQ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</row>
    <row r="356" spans="15:180" ht="0" hidden="1" customHeight="1" x14ac:dyDescent="0.2">
      <c r="O356" s="19"/>
      <c r="P356" s="19"/>
      <c r="Q356" s="19"/>
      <c r="R356" s="19"/>
      <c r="CQ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</row>
    <row r="357" spans="15:180" ht="0" hidden="1" customHeight="1" x14ac:dyDescent="0.2">
      <c r="O357" s="19"/>
      <c r="P357" s="19"/>
      <c r="Q357" s="19"/>
      <c r="R357" s="19"/>
      <c r="CQ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</row>
    <row r="358" spans="15:180" ht="0" hidden="1" customHeight="1" x14ac:dyDescent="0.2">
      <c r="O358" s="19"/>
      <c r="P358" s="19"/>
      <c r="Q358" s="19"/>
      <c r="R358" s="19"/>
      <c r="CQ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</row>
    <row r="359" spans="15:180" ht="0" hidden="1" customHeight="1" x14ac:dyDescent="0.2">
      <c r="O359" s="19"/>
      <c r="P359" s="19"/>
      <c r="Q359" s="19"/>
      <c r="R359" s="19"/>
      <c r="CQ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</row>
    <row r="360" spans="15:180" ht="0" hidden="1" customHeight="1" x14ac:dyDescent="0.2">
      <c r="O360" s="19"/>
      <c r="P360" s="19"/>
      <c r="Q360" s="19"/>
      <c r="R360" s="19"/>
      <c r="CQ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</row>
    <row r="361" spans="15:180" ht="0" hidden="1" customHeight="1" x14ac:dyDescent="0.2">
      <c r="O361" s="19"/>
      <c r="P361" s="19"/>
      <c r="Q361" s="19"/>
      <c r="R361" s="19"/>
      <c r="CQ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</row>
    <row r="362" spans="15:180" ht="0" hidden="1" customHeight="1" x14ac:dyDescent="0.2">
      <c r="O362" s="19"/>
      <c r="P362" s="19"/>
      <c r="Q362" s="19"/>
      <c r="R362" s="19"/>
      <c r="CQ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</row>
    <row r="363" spans="15:180" ht="0" hidden="1" customHeight="1" x14ac:dyDescent="0.2">
      <c r="O363" s="19"/>
      <c r="P363" s="19"/>
      <c r="Q363" s="19"/>
      <c r="R363" s="19"/>
      <c r="CQ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</row>
    <row r="364" spans="15:180" ht="0" hidden="1" customHeight="1" x14ac:dyDescent="0.2">
      <c r="O364" s="19"/>
      <c r="P364" s="19"/>
      <c r="Q364" s="19"/>
      <c r="R364" s="19"/>
      <c r="CQ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</row>
    <row r="365" spans="15:180" ht="0" hidden="1" customHeight="1" x14ac:dyDescent="0.2">
      <c r="O365" s="19"/>
      <c r="P365" s="19"/>
      <c r="Q365" s="19"/>
      <c r="R365" s="19"/>
      <c r="CQ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</row>
    <row r="366" spans="15:180" ht="0" hidden="1" customHeight="1" x14ac:dyDescent="0.2">
      <c r="O366" s="19"/>
      <c r="P366" s="19"/>
      <c r="Q366" s="19"/>
      <c r="R366" s="19"/>
      <c r="CQ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</row>
    <row r="367" spans="15:180" ht="0" hidden="1" customHeight="1" x14ac:dyDescent="0.2">
      <c r="O367" s="19"/>
      <c r="P367" s="19"/>
      <c r="Q367" s="19"/>
      <c r="R367" s="19"/>
      <c r="CQ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</row>
    <row r="368" spans="15:180" ht="0" hidden="1" customHeight="1" x14ac:dyDescent="0.2">
      <c r="O368" s="19"/>
      <c r="P368" s="19"/>
      <c r="Q368" s="19"/>
      <c r="R368" s="19"/>
      <c r="CQ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</row>
    <row r="369" spans="15:180" ht="0" hidden="1" customHeight="1" x14ac:dyDescent="0.2">
      <c r="O369" s="19"/>
      <c r="P369" s="19"/>
      <c r="Q369" s="19"/>
      <c r="R369" s="19"/>
      <c r="CQ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</row>
    <row r="370" spans="15:180" ht="0" hidden="1" customHeight="1" x14ac:dyDescent="0.2">
      <c r="O370" s="19"/>
      <c r="P370" s="19"/>
      <c r="Q370" s="19"/>
      <c r="R370" s="19"/>
      <c r="CQ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</row>
    <row r="371" spans="15:180" ht="0" hidden="1" customHeight="1" x14ac:dyDescent="0.2">
      <c r="O371" s="19"/>
      <c r="P371" s="19"/>
      <c r="Q371" s="19"/>
      <c r="R371" s="19"/>
      <c r="CQ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</row>
    <row r="372" spans="15:180" ht="0" hidden="1" customHeight="1" x14ac:dyDescent="0.2">
      <c r="O372" s="19"/>
      <c r="P372" s="19"/>
      <c r="Q372" s="19"/>
      <c r="R372" s="19"/>
      <c r="CQ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</row>
    <row r="373" spans="15:180" ht="0" hidden="1" customHeight="1" x14ac:dyDescent="0.2">
      <c r="O373" s="19"/>
      <c r="P373" s="19"/>
      <c r="Q373" s="19"/>
      <c r="R373" s="19"/>
      <c r="CQ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</row>
    <row r="374" spans="15:180" ht="0" hidden="1" customHeight="1" x14ac:dyDescent="0.2">
      <c r="O374" s="19"/>
      <c r="P374" s="19"/>
      <c r="Q374" s="19"/>
      <c r="R374" s="19"/>
      <c r="CQ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</row>
    <row r="375" spans="15:180" ht="0" hidden="1" customHeight="1" x14ac:dyDescent="0.2">
      <c r="O375" s="19"/>
      <c r="P375" s="19"/>
      <c r="Q375" s="19"/>
      <c r="R375" s="19"/>
      <c r="CQ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</row>
    <row r="376" spans="15:180" ht="0" hidden="1" customHeight="1" x14ac:dyDescent="0.2">
      <c r="O376" s="19"/>
      <c r="P376" s="19"/>
      <c r="Q376" s="19"/>
      <c r="R376" s="19"/>
      <c r="CQ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</row>
    <row r="377" spans="15:180" ht="0" hidden="1" customHeight="1" x14ac:dyDescent="0.2">
      <c r="O377" s="19"/>
      <c r="P377" s="19"/>
      <c r="Q377" s="19"/>
      <c r="R377" s="19"/>
      <c r="CQ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</row>
    <row r="378" spans="15:180" ht="0" hidden="1" customHeight="1" x14ac:dyDescent="0.2">
      <c r="O378" s="19"/>
      <c r="P378" s="19"/>
      <c r="Q378" s="19"/>
      <c r="R378" s="19"/>
      <c r="CQ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</row>
    <row r="379" spans="15:180" ht="0" hidden="1" customHeight="1" x14ac:dyDescent="0.2">
      <c r="O379" s="19"/>
      <c r="P379" s="19"/>
      <c r="Q379" s="19"/>
      <c r="R379" s="19"/>
      <c r="CQ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</row>
    <row r="380" spans="15:180" ht="0" hidden="1" customHeight="1" x14ac:dyDescent="0.2">
      <c r="O380" s="19"/>
      <c r="P380" s="19"/>
      <c r="Q380" s="19"/>
      <c r="R380" s="19"/>
      <c r="CQ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</row>
    <row r="381" spans="15:180" ht="0" hidden="1" customHeight="1" x14ac:dyDescent="0.2">
      <c r="O381" s="19"/>
      <c r="P381" s="19"/>
      <c r="Q381" s="19"/>
      <c r="R381" s="19"/>
      <c r="CQ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</row>
    <row r="382" spans="15:180" ht="0" hidden="1" customHeight="1" x14ac:dyDescent="0.2">
      <c r="O382" s="19"/>
      <c r="P382" s="19"/>
      <c r="Q382" s="19"/>
      <c r="R382" s="19"/>
      <c r="CQ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</row>
    <row r="383" spans="15:180" ht="0" hidden="1" customHeight="1" x14ac:dyDescent="0.2">
      <c r="O383" s="19"/>
      <c r="P383" s="19"/>
      <c r="Q383" s="19"/>
      <c r="R383" s="19"/>
      <c r="CQ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</row>
    <row r="384" spans="15:180" ht="0" hidden="1" customHeight="1" x14ac:dyDescent="0.2">
      <c r="O384" s="19"/>
      <c r="P384" s="19"/>
      <c r="Q384" s="19"/>
      <c r="R384" s="19"/>
      <c r="CQ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</row>
    <row r="385" spans="15:180" ht="0" hidden="1" customHeight="1" x14ac:dyDescent="0.2">
      <c r="O385" s="19"/>
      <c r="P385" s="19"/>
      <c r="Q385" s="19"/>
      <c r="R385" s="19"/>
      <c r="CQ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</row>
    <row r="386" spans="15:180" ht="0" hidden="1" customHeight="1" x14ac:dyDescent="0.2">
      <c r="O386" s="19"/>
      <c r="P386" s="19"/>
      <c r="Q386" s="19"/>
      <c r="R386" s="19"/>
      <c r="CQ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</row>
    <row r="387" spans="15:180" ht="0" hidden="1" customHeight="1" x14ac:dyDescent="0.2">
      <c r="O387" s="19"/>
      <c r="P387" s="19"/>
      <c r="Q387" s="19"/>
      <c r="R387" s="19"/>
      <c r="CQ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</row>
    <row r="388" spans="15:180" ht="0" hidden="1" customHeight="1" x14ac:dyDescent="0.2">
      <c r="O388" s="19"/>
      <c r="P388" s="19"/>
      <c r="Q388" s="19"/>
      <c r="R388" s="19"/>
      <c r="CQ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</row>
    <row r="389" spans="15:180" ht="0" hidden="1" customHeight="1" x14ac:dyDescent="0.2">
      <c r="O389" s="19"/>
      <c r="P389" s="19"/>
      <c r="Q389" s="19"/>
      <c r="R389" s="19"/>
      <c r="CQ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</row>
    <row r="390" spans="15:180" ht="0" hidden="1" customHeight="1" x14ac:dyDescent="0.2">
      <c r="O390" s="19"/>
      <c r="P390" s="19"/>
      <c r="Q390" s="19"/>
      <c r="R390" s="19"/>
      <c r="CQ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</row>
  </sheetData>
  <mergeCells count="442">
    <mergeCell ref="GM24:GN24"/>
    <mergeCell ref="O12:P12"/>
    <mergeCell ref="GL14:GL23"/>
    <mergeCell ref="FZ4:FZ23"/>
    <mergeCell ref="GA4:GA23"/>
    <mergeCell ref="GB4:GB23"/>
    <mergeCell ref="GC4:GC23"/>
    <mergeCell ref="GD4:GD23"/>
    <mergeCell ref="GE4:GE23"/>
    <mergeCell ref="GF4:GF23"/>
    <mergeCell ref="GG4:GG23"/>
    <mergeCell ref="GH4:GH23"/>
    <mergeCell ref="GI4:GI23"/>
    <mergeCell ref="GJ4:GJ23"/>
    <mergeCell ref="GK4:GK23"/>
    <mergeCell ref="FF4:FF13"/>
    <mergeCell ref="FF14:FF23"/>
    <mergeCell ref="FD15:FD23"/>
    <mergeCell ref="FE4:FE23"/>
    <mergeCell ref="DR15:DR23"/>
    <mergeCell ref="DG4:DG12"/>
    <mergeCell ref="DH4:DH12"/>
    <mergeCell ref="DP15:DP23"/>
    <mergeCell ref="DQ15:DQ23"/>
    <mergeCell ref="FZ2:GL2"/>
    <mergeCell ref="GL4:GL13"/>
    <mergeCell ref="FX14:FX23"/>
    <mergeCell ref="FN15:FN23"/>
    <mergeCell ref="FO15:FO23"/>
    <mergeCell ref="FP15:FP23"/>
    <mergeCell ref="FQ15:FQ23"/>
    <mergeCell ref="FR15:FR23"/>
    <mergeCell ref="FU15:FU23"/>
    <mergeCell ref="FV15:FV23"/>
    <mergeCell ref="FW15:FW23"/>
    <mergeCell ref="FN2:FX2"/>
    <mergeCell ref="FN4:FN12"/>
    <mergeCell ref="FO4:FO12"/>
    <mergeCell ref="FP4:FP12"/>
    <mergeCell ref="FQ4:FQ12"/>
    <mergeCell ref="FR4:FR12"/>
    <mergeCell ref="FU4:FU12"/>
    <mergeCell ref="FV4:FV12"/>
    <mergeCell ref="FW4:FW12"/>
    <mergeCell ref="FX4:FX13"/>
    <mergeCell ref="EZ2:FF2"/>
    <mergeCell ref="FG2:FM2"/>
    <mergeCell ref="FG4:FG12"/>
    <mergeCell ref="FH4:FH12"/>
    <mergeCell ref="FI4:FI12"/>
    <mergeCell ref="FJ4:FJ12"/>
    <mergeCell ref="FK4:FK12"/>
    <mergeCell ref="FL4:FL23"/>
    <mergeCell ref="FM4:FM13"/>
    <mergeCell ref="FM14:FM23"/>
    <mergeCell ref="FG15:FG23"/>
    <mergeCell ref="FH15:FH23"/>
    <mergeCell ref="FI15:FI23"/>
    <mergeCell ref="FJ15:FJ23"/>
    <mergeCell ref="FK15:FK23"/>
    <mergeCell ref="EZ4:EZ12"/>
    <mergeCell ref="FA4:FA12"/>
    <mergeCell ref="FB4:FB12"/>
    <mergeCell ref="FC4:FC12"/>
    <mergeCell ref="FD4:FD12"/>
    <mergeCell ref="EZ15:EZ23"/>
    <mergeCell ref="FA15:FA23"/>
    <mergeCell ref="FB15:FB23"/>
    <mergeCell ref="FC15:FC23"/>
    <mergeCell ref="ET2:EY2"/>
    <mergeCell ref="ET4:ET12"/>
    <mergeCell ref="EU4:EU12"/>
    <mergeCell ref="EV4:EV12"/>
    <mergeCell ref="EW4:EW12"/>
    <mergeCell ref="EX4:EX12"/>
    <mergeCell ref="EY4:EY13"/>
    <mergeCell ref="EY14:EY23"/>
    <mergeCell ref="ET15:ET23"/>
    <mergeCell ref="EU15:EU23"/>
    <mergeCell ref="EV15:EV23"/>
    <mergeCell ref="EW15:EW23"/>
    <mergeCell ref="EX15:EX23"/>
    <mergeCell ref="EN2:EP2"/>
    <mergeCell ref="EA15:EA23"/>
    <mergeCell ref="EB15:EB23"/>
    <mergeCell ref="EC15:EC23"/>
    <mergeCell ref="ED15:ED23"/>
    <mergeCell ref="EE15:EE23"/>
    <mergeCell ref="EA2:EM2"/>
    <mergeCell ref="EF4:EF23"/>
    <mergeCell ref="EL4:EL23"/>
    <mergeCell ref="EA4:EA12"/>
    <mergeCell ref="EB4:EB12"/>
    <mergeCell ref="EC4:EC12"/>
    <mergeCell ref="ED4:ED12"/>
    <mergeCell ref="EE4:EE12"/>
    <mergeCell ref="EM4:EM13"/>
    <mergeCell ref="EP4:EP23"/>
    <mergeCell ref="EM14:EM23"/>
    <mergeCell ref="EN4:EN23"/>
    <mergeCell ref="EO4:EO23"/>
    <mergeCell ref="DR4:DR12"/>
    <mergeCell ref="CP15:CP23"/>
    <mergeCell ref="CQ15:CQ23"/>
    <mergeCell ref="CR15:CR23"/>
    <mergeCell ref="CS15:CS23"/>
    <mergeCell ref="CT15:CT23"/>
    <mergeCell ref="CU15:CU23"/>
    <mergeCell ref="CV15:CV23"/>
    <mergeCell ref="CW15:CW23"/>
    <mergeCell ref="CX15:CX23"/>
    <mergeCell ref="CY15:CY23"/>
    <mergeCell ref="CZ15:CZ23"/>
    <mergeCell ref="DA15:DA23"/>
    <mergeCell ref="DB15:DB23"/>
    <mergeCell ref="DC15:DC23"/>
    <mergeCell ref="DD15:DD23"/>
    <mergeCell ref="DB4:DB12"/>
    <mergeCell ref="DC4:DC12"/>
    <mergeCell ref="DD4:DD12"/>
    <mergeCell ref="DE4:DE12"/>
    <mergeCell ref="DF4:DF12"/>
    <mergeCell ref="DI4:DI12"/>
    <mergeCell ref="DE15:DE23"/>
    <mergeCell ref="DF15:DF23"/>
    <mergeCell ref="BJ4:BJ13"/>
    <mergeCell ref="BE14:BE23"/>
    <mergeCell ref="BA14:BA23"/>
    <mergeCell ref="G26:G30"/>
    <mergeCell ref="DP4:DP12"/>
    <mergeCell ref="DQ4:DQ12"/>
    <mergeCell ref="O6:P6"/>
    <mergeCell ref="BL4:BL13"/>
    <mergeCell ref="BU14:BU23"/>
    <mergeCell ref="BN14:BN23"/>
    <mergeCell ref="BM14:BM23"/>
    <mergeCell ref="BV4:BV13"/>
    <mergeCell ref="BW4:BW13"/>
    <mergeCell ref="CI14:CI23"/>
    <mergeCell ref="BW14:BW23"/>
    <mergeCell ref="BX4:BX13"/>
    <mergeCell ref="BM4:BM13"/>
    <mergeCell ref="BN4:BN13"/>
    <mergeCell ref="CG4:CG13"/>
    <mergeCell ref="CH4:CH13"/>
    <mergeCell ref="BL14:BL23"/>
    <mergeCell ref="CF4:CF13"/>
    <mergeCell ref="CM14:CM23"/>
    <mergeCell ref="CG14:CG23"/>
    <mergeCell ref="BS4:BS13"/>
    <mergeCell ref="BO14:BO23"/>
    <mergeCell ref="BP14:BP23"/>
    <mergeCell ref="BU4:BU13"/>
    <mergeCell ref="DG15:DG23"/>
    <mergeCell ref="DH15:DH23"/>
    <mergeCell ref="CC4:CC13"/>
    <mergeCell ref="CD4:CD13"/>
    <mergeCell ref="CC14:CC23"/>
    <mergeCell ref="CD14:CD23"/>
    <mergeCell ref="DI15:DI23"/>
    <mergeCell ref="CP4:CP12"/>
    <mergeCell ref="CQ4:CQ12"/>
    <mergeCell ref="CR4:CR12"/>
    <mergeCell ref="CS4:CS12"/>
    <mergeCell ref="CT4:CT12"/>
    <mergeCell ref="CU4:CU12"/>
    <mergeCell ref="CV4:CV12"/>
    <mergeCell ref="CJ4:CJ13"/>
    <mergeCell ref="CX4:CX12"/>
    <mergeCell ref="CK4:CK13"/>
    <mergeCell ref="H5:I5"/>
    <mergeCell ref="H6:I6"/>
    <mergeCell ref="H42:K42"/>
    <mergeCell ref="AQ4:AQ13"/>
    <mergeCell ref="BC4:BC13"/>
    <mergeCell ref="BT4:BT13"/>
    <mergeCell ref="AL4:AL13"/>
    <mergeCell ref="CB4:CB13"/>
    <mergeCell ref="CB14:CB23"/>
    <mergeCell ref="BI4:BI13"/>
    <mergeCell ref="AP4:AP13"/>
    <mergeCell ref="BP4:BP13"/>
    <mergeCell ref="BH14:BH23"/>
    <mergeCell ref="BG4:BG13"/>
    <mergeCell ref="AJ4:AJ13"/>
    <mergeCell ref="AF4:AF13"/>
    <mergeCell ref="AG14:AG23"/>
    <mergeCell ref="AJ14:AJ23"/>
    <mergeCell ref="AZ14:AZ23"/>
    <mergeCell ref="AP14:AP23"/>
    <mergeCell ref="AU14:AU23"/>
    <mergeCell ref="AM4:AM13"/>
    <mergeCell ref="AN14:AN23"/>
    <mergeCell ref="BK4:BK13"/>
    <mergeCell ref="EQ24:ER24"/>
    <mergeCell ref="BA4:BA13"/>
    <mergeCell ref="BD4:BD13"/>
    <mergeCell ref="BO4:BO13"/>
    <mergeCell ref="CK14:CK23"/>
    <mergeCell ref="BZ14:BZ23"/>
    <mergeCell ref="CE4:CE13"/>
    <mergeCell ref="CL14:CL23"/>
    <mergeCell ref="BT14:BT23"/>
    <mergeCell ref="BY4:BY13"/>
    <mergeCell ref="DJ4:DJ12"/>
    <mergeCell ref="DK4:DK12"/>
    <mergeCell ref="DL4:DL12"/>
    <mergeCell ref="DM4:DM12"/>
    <mergeCell ref="DN4:DN12"/>
    <mergeCell ref="DJ15:DJ23"/>
    <mergeCell ref="DK15:DK23"/>
    <mergeCell ref="DL15:DL23"/>
    <mergeCell ref="DM15:DM23"/>
    <mergeCell ref="DN15:DN23"/>
    <mergeCell ref="BV14:BV23"/>
    <mergeCell ref="CE14:CE23"/>
    <mergeCell ref="CF14:CF23"/>
    <mergeCell ref="CA4:CA13"/>
    <mergeCell ref="H162:K162"/>
    <mergeCell ref="H157:K157"/>
    <mergeCell ref="H150:K150"/>
    <mergeCell ref="H158:K158"/>
    <mergeCell ref="H50:K50"/>
    <mergeCell ref="H47:K47"/>
    <mergeCell ref="H32:K32"/>
    <mergeCell ref="H60:K60"/>
    <mergeCell ref="H28:K28"/>
    <mergeCell ref="H43:K43"/>
    <mergeCell ref="H30:K30"/>
    <mergeCell ref="H126:K126"/>
    <mergeCell ref="H138:K138"/>
    <mergeCell ref="H112:K112"/>
    <mergeCell ref="H134:K134"/>
    <mergeCell ref="H135:K135"/>
    <mergeCell ref="H113:K113"/>
    <mergeCell ref="H116:K116"/>
    <mergeCell ref="H111:K111"/>
    <mergeCell ref="H125:K125"/>
    <mergeCell ref="H118:K118"/>
    <mergeCell ref="H131:K131"/>
    <mergeCell ref="H132:K132"/>
    <mergeCell ref="H130:K130"/>
    <mergeCell ref="H137:K137"/>
    <mergeCell ref="H136:K136"/>
    <mergeCell ref="H2:I2"/>
    <mergeCell ref="B4:I4"/>
    <mergeCell ref="CI4:CI13"/>
    <mergeCell ref="CL4:CL13"/>
    <mergeCell ref="BS14:BS23"/>
    <mergeCell ref="CM4:CM13"/>
    <mergeCell ref="CH14:CH23"/>
    <mergeCell ref="CA14:CA23"/>
    <mergeCell ref="CJ14:CJ23"/>
    <mergeCell ref="BX14:BX23"/>
    <mergeCell ref="BY14:BY23"/>
    <mergeCell ref="AM14:AM23"/>
    <mergeCell ref="AK14:AK23"/>
    <mergeCell ref="AB14:AB23"/>
    <mergeCell ref="Y14:Y23"/>
    <mergeCell ref="AL14:AL23"/>
    <mergeCell ref="O14:P14"/>
    <mergeCell ref="W4:W13"/>
    <mergeCell ref="AO4:AO13"/>
    <mergeCell ref="AR4:AR13"/>
    <mergeCell ref="AU4:AU13"/>
    <mergeCell ref="AS4:AS13"/>
    <mergeCell ref="AW14:AW23"/>
    <mergeCell ref="AY14:AY23"/>
    <mergeCell ref="AV14:AV23"/>
    <mergeCell ref="AQ14:AQ23"/>
    <mergeCell ref="AO14:AO23"/>
    <mergeCell ref="AT14:AT23"/>
    <mergeCell ref="AX14:AX23"/>
    <mergeCell ref="AT4:AT13"/>
    <mergeCell ref="AN4:AN13"/>
    <mergeCell ref="AV4:AV13"/>
    <mergeCell ref="AR14:AR23"/>
    <mergeCell ref="AS14:AS23"/>
    <mergeCell ref="DZ4:DZ13"/>
    <mergeCell ref="DZ14:DZ23"/>
    <mergeCell ref="AY4:AY13"/>
    <mergeCell ref="AW4:AW13"/>
    <mergeCell ref="AX4:AX13"/>
    <mergeCell ref="BH4:BH13"/>
    <mergeCell ref="BF4:BF13"/>
    <mergeCell ref="BB4:BB13"/>
    <mergeCell ref="BJ14:BJ23"/>
    <mergeCell ref="BG14:BG23"/>
    <mergeCell ref="BB14:BB23"/>
    <mergeCell ref="BC14:BC23"/>
    <mergeCell ref="BD14:BD23"/>
    <mergeCell ref="BF14:BF23"/>
    <mergeCell ref="AZ4:AZ13"/>
    <mergeCell ref="BI14:BI23"/>
    <mergeCell ref="BE4:BE13"/>
    <mergeCell ref="BK14:BK23"/>
    <mergeCell ref="CN4:CN13"/>
    <mergeCell ref="CO4:CO13"/>
    <mergeCell ref="CY4:CY12"/>
    <mergeCell ref="CZ4:CZ12"/>
    <mergeCell ref="DA4:DA12"/>
    <mergeCell ref="CW4:CW12"/>
    <mergeCell ref="V4:V13"/>
    <mergeCell ref="AI4:AI13"/>
    <mergeCell ref="Z14:Z23"/>
    <mergeCell ref="W14:W23"/>
    <mergeCell ref="X14:X23"/>
    <mergeCell ref="AK4:AK13"/>
    <mergeCell ref="AF14:AF23"/>
    <mergeCell ref="Y4:Y13"/>
    <mergeCell ref="AA4:AA13"/>
    <mergeCell ref="AH4:AH13"/>
    <mergeCell ref="Z4:Z13"/>
    <mergeCell ref="AB4:AB13"/>
    <mergeCell ref="AE4:AE13"/>
    <mergeCell ref="AD4:AD13"/>
    <mergeCell ref="AG4:AG13"/>
    <mergeCell ref="AH14:AH23"/>
    <mergeCell ref="AE14:AE23"/>
    <mergeCell ref="AC4:AC13"/>
    <mergeCell ref="AI14:AI23"/>
    <mergeCell ref="AA14:AA23"/>
    <mergeCell ref="V14:V23"/>
    <mergeCell ref="AC14:AC23"/>
    <mergeCell ref="AD14:AD23"/>
    <mergeCell ref="X4:X13"/>
    <mergeCell ref="C26:C30"/>
    <mergeCell ref="D53:D81"/>
    <mergeCell ref="C33:C37"/>
    <mergeCell ref="K3:P3"/>
    <mergeCell ref="B13:I13"/>
    <mergeCell ref="B23:E23"/>
    <mergeCell ref="O11:P11"/>
    <mergeCell ref="K5:L5"/>
    <mergeCell ref="C47:C51"/>
    <mergeCell ref="H49:K49"/>
    <mergeCell ref="B3:I3"/>
    <mergeCell ref="B11:I11"/>
    <mergeCell ref="O10:P10"/>
    <mergeCell ref="O9:P9"/>
    <mergeCell ref="O8:P8"/>
    <mergeCell ref="O5:P5"/>
    <mergeCell ref="E24:F24"/>
    <mergeCell ref="H51:K51"/>
    <mergeCell ref="C40:C44"/>
    <mergeCell ref="H41:K41"/>
    <mergeCell ref="H44:K44"/>
    <mergeCell ref="D26:D52"/>
    <mergeCell ref="F22:I23"/>
    <mergeCell ref="B22:E22"/>
    <mergeCell ref="H24:K24"/>
    <mergeCell ref="H37:K37"/>
    <mergeCell ref="H33:K33"/>
    <mergeCell ref="H57:K57"/>
    <mergeCell ref="H53:K53"/>
    <mergeCell ref="H79:K79"/>
    <mergeCell ref="H72:K72"/>
    <mergeCell ref="H75:K75"/>
    <mergeCell ref="H77:K77"/>
    <mergeCell ref="H48:K48"/>
    <mergeCell ref="H65:K65"/>
    <mergeCell ref="H61:K61"/>
    <mergeCell ref="H67:K67"/>
    <mergeCell ref="H39:K39"/>
    <mergeCell ref="H34:K34"/>
    <mergeCell ref="H35:K35"/>
    <mergeCell ref="H64:K64"/>
    <mergeCell ref="H76:K76"/>
    <mergeCell ref="H26:K26"/>
    <mergeCell ref="H27:K27"/>
    <mergeCell ref="H29:K29"/>
    <mergeCell ref="H81:K81"/>
    <mergeCell ref="C68:C72"/>
    <mergeCell ref="H63:K63"/>
    <mergeCell ref="H100:K100"/>
    <mergeCell ref="H86:K86"/>
    <mergeCell ref="H93:K93"/>
    <mergeCell ref="H92:K92"/>
    <mergeCell ref="H88:K88"/>
    <mergeCell ref="H91:K91"/>
    <mergeCell ref="H85:K85"/>
    <mergeCell ref="H97:K97"/>
    <mergeCell ref="H98:K98"/>
    <mergeCell ref="C75:C79"/>
    <mergeCell ref="H45:K45"/>
    <mergeCell ref="H36:K36"/>
    <mergeCell ref="H69:K69"/>
    <mergeCell ref="H70:K70"/>
    <mergeCell ref="C54:C58"/>
    <mergeCell ref="H54:K54"/>
    <mergeCell ref="H56:K56"/>
    <mergeCell ref="H55:K55"/>
    <mergeCell ref="H68:K68"/>
    <mergeCell ref="C61:C65"/>
    <mergeCell ref="H128:K128"/>
    <mergeCell ref="H123:K123"/>
    <mergeCell ref="H40:K40"/>
    <mergeCell ref="H117:K117"/>
    <mergeCell ref="H124:K124"/>
    <mergeCell ref="H110:K110"/>
    <mergeCell ref="H103:K103"/>
    <mergeCell ref="H104:K104"/>
    <mergeCell ref="H105:K105"/>
    <mergeCell ref="H106:K106"/>
    <mergeCell ref="H109:K109"/>
    <mergeCell ref="H107:K107"/>
    <mergeCell ref="H71:K71"/>
    <mergeCell ref="H74:K74"/>
    <mergeCell ref="H89:K89"/>
    <mergeCell ref="H95:K95"/>
    <mergeCell ref="H96:K96"/>
    <mergeCell ref="H83:K83"/>
    <mergeCell ref="H99:K99"/>
    <mergeCell ref="H102:K102"/>
    <mergeCell ref="H114:K114"/>
    <mergeCell ref="H127:K127"/>
    <mergeCell ref="H84:K84"/>
    <mergeCell ref="H82:K82"/>
    <mergeCell ref="O13:P13"/>
    <mergeCell ref="BQ4:BQ13"/>
    <mergeCell ref="BR4:BR13"/>
    <mergeCell ref="DP2:DZ2"/>
    <mergeCell ref="BQ14:BQ23"/>
    <mergeCell ref="BR14:BR23"/>
    <mergeCell ref="DO4:DO13"/>
    <mergeCell ref="DO14:DO23"/>
    <mergeCell ref="DS4:DS12"/>
    <mergeCell ref="DT4:DT12"/>
    <mergeCell ref="DW4:DW12"/>
    <mergeCell ref="DX4:DX12"/>
    <mergeCell ref="DY4:DY12"/>
    <mergeCell ref="DS15:DS23"/>
    <mergeCell ref="DT15:DT23"/>
    <mergeCell ref="DW15:DW23"/>
    <mergeCell ref="DX15:DX23"/>
    <mergeCell ref="DY15:DY23"/>
    <mergeCell ref="CO14:CO23"/>
    <mergeCell ref="CN14:CN23"/>
    <mergeCell ref="BZ4:BZ13"/>
    <mergeCell ref="CP2:DO2"/>
    <mergeCell ref="V2:BT2"/>
    <mergeCell ref="BU2:CO2"/>
  </mergeCells>
  <phoneticPr fontId="2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9" fitToWidth="0" orientation="landscape" verticalDpi="4294967292" copies="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PDT</vt:lpstr>
      <vt:lpstr>PDT!Zone_d_impression</vt:lpstr>
    </vt:vector>
  </TitlesOfParts>
  <Manager/>
  <Company>AFAR</Company>
  <LinksUpToDate>false</LinksUpToDate>
  <SharedDoc>false</SharedDoc>
  <HyperlinkBase>afar-fiction.com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PDT horizontal 1</dc:title>
  <dc:subject/>
  <dc:creator>AFAR</dc:creator>
  <cp:keywords/>
  <dc:description/>
  <cp:lastModifiedBy>AFAR</cp:lastModifiedBy>
  <cp:lastPrinted>2023-05-25T09:29:22Z</cp:lastPrinted>
  <dcterms:created xsi:type="dcterms:W3CDTF">2011-03-27T15:21:02Z</dcterms:created>
  <dcterms:modified xsi:type="dcterms:W3CDTF">2024-02-02T13:21:48Z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AFAR afar-fiction.com</vt:lpwstr>
  </property>
</Properties>
</file>